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<sst xmlns="http://schemas.openxmlformats.org/spreadsheetml/2006/main" count="2363" uniqueCount="2357">
  <si>
    <t>高楼村</t>
  </si>
  <si>
    <t>高米店</t>
  </si>
  <si>
    <t>高庙</t>
  </si>
  <si>
    <t>高崖口</t>
  </si>
  <si>
    <t>高崖口乡</t>
  </si>
  <si>
    <t>高杨树</t>
  </si>
  <si>
    <t>工大东站</t>
  </si>
  <si>
    <t>工大桥</t>
  </si>
  <si>
    <t>工会大楼</t>
  </si>
  <si>
    <t>工人体育场</t>
  </si>
  <si>
    <t>工人体育馆</t>
  </si>
  <si>
    <t>工商分局</t>
  </si>
  <si>
    <t>工业大学</t>
  </si>
  <si>
    <t>工业大学北站</t>
  </si>
  <si>
    <t>工业园区</t>
  </si>
  <si>
    <t>公交驾校</t>
  </si>
  <si>
    <t>公交培训</t>
  </si>
  <si>
    <t>公益桥</t>
  </si>
  <si>
    <t>公主坟</t>
  </si>
  <si>
    <t>公主坟（城乡贸易中心）</t>
  </si>
  <si>
    <t>公主坟东站</t>
  </si>
  <si>
    <t>公主坟南站</t>
  </si>
  <si>
    <t>公主坟西</t>
  </si>
  <si>
    <t>公主坟西站</t>
  </si>
  <si>
    <t>供电局</t>
  </si>
  <si>
    <t>供热厂</t>
  </si>
  <si>
    <t>拱辰北街</t>
  </si>
  <si>
    <t>拱辰南街</t>
  </si>
  <si>
    <t>沟岭新村</t>
  </si>
  <si>
    <t>构件厂</t>
  </si>
  <si>
    <t>购物中心</t>
  </si>
  <si>
    <t>古城</t>
  </si>
  <si>
    <t>古城地铁</t>
  </si>
  <si>
    <t>古城剧场</t>
  </si>
  <si>
    <t>鼓楼</t>
  </si>
  <si>
    <t>故宫</t>
  </si>
  <si>
    <t>顾家庄</t>
  </si>
  <si>
    <t>顾庄村</t>
  </si>
  <si>
    <t>关东店</t>
  </si>
  <si>
    <t>关东店北街东口</t>
  </si>
  <si>
    <t>关东店北街西口</t>
  </si>
  <si>
    <t>关东店后街东口</t>
  </si>
  <si>
    <t>关东店后街西口</t>
  </si>
  <si>
    <t>关厢</t>
  </si>
  <si>
    <t>观音堂</t>
  </si>
  <si>
    <t>观音堂南口</t>
  </si>
  <si>
    <t>官园</t>
  </si>
  <si>
    <t>管庄</t>
  </si>
  <si>
    <t>管庄北站</t>
  </si>
  <si>
    <t>光彩批发市场</t>
  </si>
  <si>
    <t>光华东里</t>
  </si>
  <si>
    <t>光华路</t>
  </si>
  <si>
    <t>光华路（北京制药厂）</t>
  </si>
  <si>
    <t>光华路东口</t>
  </si>
  <si>
    <t>光华西里</t>
  </si>
  <si>
    <t>光明楼</t>
  </si>
  <si>
    <t>光明桥</t>
  </si>
  <si>
    <t>光熙门北里</t>
  </si>
  <si>
    <t>广安门</t>
  </si>
  <si>
    <t>广安门北路</t>
  </si>
  <si>
    <t>广安门北站</t>
  </si>
  <si>
    <t>广安门货站</t>
  </si>
  <si>
    <t>广安门南路</t>
  </si>
  <si>
    <t>广安门南站</t>
  </si>
  <si>
    <t>广安门外</t>
  </si>
  <si>
    <t>广场东门</t>
  </si>
  <si>
    <t>广场西门</t>
  </si>
  <si>
    <t>广茂大街</t>
  </si>
  <si>
    <t>广宁村</t>
  </si>
  <si>
    <t>广渠门</t>
  </si>
  <si>
    <t>广渠门桥</t>
  </si>
  <si>
    <t>广顺北大街</t>
  </si>
  <si>
    <t>广外甘石桥</t>
  </si>
  <si>
    <t>广外关厢</t>
  </si>
  <si>
    <t>贵源南里</t>
  </si>
  <si>
    <t>郭庄子</t>
  </si>
  <si>
    <t>国防大学</t>
  </si>
  <si>
    <t>国防大学南门</t>
  </si>
  <si>
    <t>国子监</t>
  </si>
  <si>
    <t>果子市</t>
  </si>
  <si>
    <t>果子巷</t>
  </si>
  <si>
    <t>过街楼</t>
  </si>
  <si>
    <t>海德堡花园</t>
  </si>
  <si>
    <t>海淀</t>
  </si>
  <si>
    <t>海淀大街</t>
  </si>
  <si>
    <t>海淀黄庄</t>
  </si>
  <si>
    <t>海淀交通支队</t>
  </si>
  <si>
    <t>海淀南街</t>
  </si>
  <si>
    <t>海淀南路</t>
  </si>
  <si>
    <t>海淀桥</t>
  </si>
  <si>
    <t>海淀中路</t>
  </si>
  <si>
    <t>海淀走读大学</t>
  </si>
  <si>
    <t>海户屯</t>
  </si>
  <si>
    <t>海慧寺</t>
  </si>
  <si>
    <t>海特花园</t>
  </si>
  <si>
    <t>海运仓</t>
  </si>
  <si>
    <t>韩家川</t>
  </si>
  <si>
    <t>韩家川南口</t>
  </si>
  <si>
    <t>韩庄子</t>
  </si>
  <si>
    <t>韩庄子三里</t>
  </si>
  <si>
    <t>航空航天大学</t>
  </si>
  <si>
    <t>航空航天学院</t>
  </si>
  <si>
    <t>航空学院</t>
  </si>
  <si>
    <t>航天部医院</t>
  </si>
  <si>
    <t>航天城</t>
  </si>
  <si>
    <t>航天城南站</t>
  </si>
  <si>
    <t>航天桥</t>
  </si>
  <si>
    <t>航天医院</t>
  </si>
  <si>
    <t>郝家湾</t>
  </si>
  <si>
    <t>何家坟</t>
  </si>
  <si>
    <t>和利时公司</t>
  </si>
  <si>
    <t>和平街北口</t>
  </si>
  <si>
    <t>和平街北口东站</t>
  </si>
  <si>
    <t>和平里</t>
  </si>
  <si>
    <t>和平里北火车站</t>
  </si>
  <si>
    <t>和平里火车站</t>
  </si>
  <si>
    <t>和平里南口</t>
  </si>
  <si>
    <t>和平里商场</t>
  </si>
  <si>
    <t>和平门</t>
  </si>
  <si>
    <t>和平农场</t>
  </si>
  <si>
    <t>和平农场东站</t>
  </si>
  <si>
    <t>和平商业大厦</t>
  </si>
  <si>
    <t>和平西街</t>
  </si>
  <si>
    <t>和义南站</t>
  </si>
  <si>
    <t>和义农场</t>
  </si>
  <si>
    <t>河堤</t>
  </si>
  <si>
    <t>河滩</t>
  </si>
  <si>
    <t>核桃园</t>
  </si>
  <si>
    <t>赫家湾</t>
  </si>
  <si>
    <t>黑桥</t>
  </si>
  <si>
    <t>黑山沪</t>
  </si>
  <si>
    <t>黑山扈</t>
  </si>
  <si>
    <t>黑山扈北口</t>
  </si>
  <si>
    <t>黑山扈北站</t>
  </si>
  <si>
    <t>黑石头</t>
  </si>
  <si>
    <t>黑庄户</t>
  </si>
  <si>
    <t>横街子</t>
  </si>
  <si>
    <t>横七条</t>
  </si>
  <si>
    <t>弘燕建材市场</t>
  </si>
  <si>
    <t>弘燕路</t>
  </si>
  <si>
    <t>弘燕桥</t>
  </si>
  <si>
    <t>红村</t>
  </si>
  <si>
    <t>红房子</t>
  </si>
  <si>
    <t>红莲南里</t>
  </si>
  <si>
    <t>红莲南路</t>
  </si>
  <si>
    <t>红莲西里</t>
  </si>
  <si>
    <t>红领巾公园</t>
  </si>
  <si>
    <t>红领巾桥</t>
  </si>
  <si>
    <t>红庙</t>
  </si>
  <si>
    <t>红庙东站</t>
  </si>
  <si>
    <t>红民村</t>
  </si>
  <si>
    <t>红泥沟</t>
  </si>
  <si>
    <t>红旗村</t>
  </si>
  <si>
    <t>红桥</t>
  </si>
  <si>
    <t>红山口</t>
  </si>
  <si>
    <t>红星门窗厂</t>
  </si>
  <si>
    <t>红星区委（万源路）</t>
  </si>
  <si>
    <t>红星塑料门窗厂（三海子）</t>
  </si>
  <si>
    <t>红星医院</t>
  </si>
  <si>
    <t>宏昌路</t>
  </si>
  <si>
    <t>宏昌路西站</t>
  </si>
  <si>
    <t>宏达路北口</t>
  </si>
  <si>
    <t>宏达路南口</t>
  </si>
  <si>
    <t>宏福苑小区</t>
  </si>
  <si>
    <t>洪村</t>
  </si>
  <si>
    <t>侯庄</t>
  </si>
  <si>
    <t>后九条</t>
  </si>
  <si>
    <t>后库</t>
  </si>
  <si>
    <t>厚俸村</t>
  </si>
  <si>
    <t>呼家楼</t>
  </si>
  <si>
    <t>呼家楼北街</t>
  </si>
  <si>
    <t>湖光中街</t>
  </si>
  <si>
    <t>虎坊路</t>
  </si>
  <si>
    <t>虎坊桥</t>
  </si>
  <si>
    <t>虎坊桥东</t>
  </si>
  <si>
    <t>虎坊桥东站</t>
  </si>
  <si>
    <t>虎坊桥南</t>
  </si>
  <si>
    <t>虎坊桥西</t>
  </si>
  <si>
    <t>虎坊桥西站</t>
  </si>
  <si>
    <t>护国寺</t>
  </si>
  <si>
    <t>花虎沟</t>
  </si>
  <si>
    <t>花家地</t>
  </si>
  <si>
    <t>花家地北里</t>
  </si>
  <si>
    <t>花家地街</t>
  </si>
  <si>
    <t>花家地街(经干院)</t>
  </si>
  <si>
    <t>花家地南里</t>
  </si>
  <si>
    <t>花家地西里</t>
  </si>
  <si>
    <t>花市</t>
  </si>
  <si>
    <t>花乡驾校</t>
  </si>
  <si>
    <t>花乡桥</t>
  </si>
  <si>
    <t>花园北路</t>
  </si>
  <si>
    <t>花园村</t>
  </si>
  <si>
    <t>花园村东站</t>
  </si>
  <si>
    <t>花园村西口</t>
  </si>
  <si>
    <t>花园村西站</t>
  </si>
  <si>
    <t>华都饭店</t>
  </si>
  <si>
    <t>华慧商厦</t>
  </si>
  <si>
    <t>华融大厦</t>
  </si>
  <si>
    <t>华威北口</t>
  </si>
  <si>
    <t>华威路北口</t>
  </si>
  <si>
    <t>华威西里</t>
  </si>
  <si>
    <t>化肥厂</t>
  </si>
  <si>
    <t>化工厂</t>
  </si>
  <si>
    <t>化工厂道口</t>
  </si>
  <si>
    <t>化工路西口</t>
  </si>
  <si>
    <t>化工试验厂</t>
  </si>
  <si>
    <t>化纤俱乐部</t>
  </si>
  <si>
    <t>槐柏树街</t>
  </si>
  <si>
    <t>槐房路口</t>
  </si>
  <si>
    <t>槐树岭</t>
  </si>
  <si>
    <t>槐树岭南口</t>
  </si>
  <si>
    <t>环岛北站</t>
  </si>
  <si>
    <t>环行铁道</t>
  </si>
  <si>
    <t>皇成根</t>
  </si>
  <si>
    <t>皇亭子</t>
  </si>
  <si>
    <t>黄厂</t>
  </si>
  <si>
    <t>黄城根北口</t>
  </si>
  <si>
    <t>黄村</t>
  </si>
  <si>
    <t>黄村长途站</t>
  </si>
  <si>
    <t>黄村二中</t>
  </si>
  <si>
    <t>黄村公园</t>
  </si>
  <si>
    <t>黄村火车站</t>
  </si>
  <si>
    <t>黄村七街</t>
  </si>
  <si>
    <t>黄村西大街</t>
  </si>
  <si>
    <t>黄港村</t>
  </si>
  <si>
    <t>黄港村东站</t>
  </si>
  <si>
    <t>黄港乡政府</t>
  </si>
  <si>
    <t>黄家坟</t>
  </si>
  <si>
    <t>黄渠</t>
  </si>
  <si>
    <t>黄寺</t>
  </si>
  <si>
    <t>黄寺北站</t>
  </si>
  <si>
    <t>黄寺东站</t>
  </si>
  <si>
    <t>黄寺西站</t>
  </si>
  <si>
    <t>黄亭子</t>
  </si>
  <si>
    <t>黄土店</t>
  </si>
  <si>
    <t>黄土岗</t>
  </si>
  <si>
    <t>黄庄</t>
  </si>
  <si>
    <t>黄庄(姜庄湖)</t>
  </si>
  <si>
    <t>黄庄东站</t>
  </si>
  <si>
    <t>黄庄西</t>
  </si>
  <si>
    <t>回龙观</t>
  </si>
  <si>
    <t>回龙观北站</t>
  </si>
  <si>
    <t>回龙观东站</t>
  </si>
  <si>
    <t>回龙观小区</t>
  </si>
  <si>
    <t>回民公墓</t>
  </si>
  <si>
    <t>会城门</t>
  </si>
  <si>
    <t>惠新里</t>
  </si>
  <si>
    <t>惠新西街北口</t>
  </si>
  <si>
    <t>惠忠北里</t>
  </si>
  <si>
    <t>慧新西街北口</t>
  </si>
  <si>
    <t>慧忠北里</t>
  </si>
  <si>
    <t>慧忠里</t>
  </si>
  <si>
    <t>豁口</t>
  </si>
  <si>
    <t>火器营</t>
  </si>
  <si>
    <t>霍营乡</t>
  </si>
  <si>
    <t>机场</t>
  </si>
  <si>
    <t>机场道口</t>
  </si>
  <si>
    <t>吉庆庄</t>
  </si>
  <si>
    <t>纪家庙</t>
  </si>
  <si>
    <t>蓟门桥</t>
  </si>
  <si>
    <t>加气三厂</t>
  </si>
  <si>
    <t>家庄</t>
  </si>
  <si>
    <t>嘉铭西区</t>
  </si>
  <si>
    <t>嘉铭园</t>
  </si>
  <si>
    <t>嘉园</t>
  </si>
  <si>
    <t>嘉园二里</t>
  </si>
  <si>
    <t>嘉园二区</t>
  </si>
  <si>
    <t>嘉园三里</t>
  </si>
  <si>
    <t>嘉园三区</t>
  </si>
  <si>
    <t>嘉园一里</t>
  </si>
  <si>
    <t>嘉园一区</t>
  </si>
  <si>
    <t>贾家花园</t>
  </si>
  <si>
    <t>检测场</t>
  </si>
  <si>
    <t>建材城东二里</t>
  </si>
  <si>
    <t>建材城东里</t>
  </si>
  <si>
    <t>建材城环岛</t>
  </si>
  <si>
    <t>建工医院</t>
  </si>
  <si>
    <t>建功北里</t>
  </si>
  <si>
    <t>建国门</t>
  </si>
  <si>
    <t>建欣园</t>
  </si>
  <si>
    <t>建欣园中街</t>
  </si>
  <si>
    <t>健德门桥</t>
  </si>
  <si>
    <t>健翔桥</t>
  </si>
  <si>
    <t>健翔桥西口</t>
  </si>
  <si>
    <t>健翔桥西站</t>
  </si>
  <si>
    <t>姜庄湖</t>
  </si>
  <si>
    <t>将台路</t>
  </si>
  <si>
    <t>将台洼</t>
  </si>
  <si>
    <t>蒋台洼西站</t>
  </si>
  <si>
    <t>蒋养房</t>
  </si>
  <si>
    <t>蒋宅口</t>
  </si>
  <si>
    <t>交道口</t>
  </si>
  <si>
    <t>交通服务中心</t>
  </si>
  <si>
    <t>焦化厂</t>
  </si>
  <si>
    <t>焦家坟</t>
  </si>
  <si>
    <t>焦家坟南站</t>
  </si>
  <si>
    <t>焦王庄</t>
  </si>
  <si>
    <t>焦王庄北口</t>
  </si>
  <si>
    <t>焦王庄南口</t>
  </si>
  <si>
    <t>焦庄</t>
  </si>
  <si>
    <t>角门</t>
  </si>
  <si>
    <t>角门北路</t>
  </si>
  <si>
    <t>角门北站</t>
  </si>
  <si>
    <t>角门南站</t>
  </si>
  <si>
    <t>教子胡同</t>
  </si>
  <si>
    <t>街心公园口</t>
  </si>
  <si>
    <t>街心花园</t>
  </si>
  <si>
    <t>结研所</t>
  </si>
  <si>
    <t>金典花园</t>
  </si>
  <si>
    <t>金顶街</t>
  </si>
  <si>
    <t>金顶街东口</t>
  </si>
  <si>
    <t>金沟东口</t>
  </si>
  <si>
    <t>金沟河</t>
  </si>
  <si>
    <t>金沟河东口</t>
  </si>
  <si>
    <t>金沟河路</t>
  </si>
  <si>
    <t>金沟河南站</t>
  </si>
  <si>
    <t>金伦大厦</t>
  </si>
  <si>
    <t>金台路</t>
  </si>
  <si>
    <t>金五星百货城</t>
  </si>
  <si>
    <t>金星</t>
  </si>
  <si>
    <t>金星乡</t>
  </si>
  <si>
    <t>金鱼池</t>
  </si>
  <si>
    <t>金盏</t>
  </si>
  <si>
    <t>金庄</t>
  </si>
  <si>
    <t>锦绣大地市场</t>
  </si>
  <si>
    <t>锦绣街</t>
  </si>
  <si>
    <t>劲松</t>
  </si>
  <si>
    <t>劲松东口</t>
  </si>
  <si>
    <t>劲松南路</t>
  </si>
  <si>
    <t>劲松南站</t>
  </si>
  <si>
    <t>劲松西口</t>
  </si>
  <si>
    <t>劲松中街</t>
  </si>
  <si>
    <t>晋元庄</t>
  </si>
  <si>
    <t>京顺路口</t>
  </si>
  <si>
    <t>京温大厦</t>
  </si>
  <si>
    <t>京燕饭店</t>
  </si>
  <si>
    <t>京原东站</t>
  </si>
  <si>
    <t>京原路口</t>
  </si>
  <si>
    <t>京源路口</t>
  </si>
  <si>
    <t>京愿东站</t>
  </si>
  <si>
    <t>经贸大学</t>
  </si>
  <si>
    <t>经委会</t>
  </si>
  <si>
    <t>景山</t>
  </si>
  <si>
    <t>景山东街</t>
  </si>
  <si>
    <t>景山后街</t>
  </si>
  <si>
    <t>景园</t>
  </si>
  <si>
    <t>静安里</t>
  </si>
  <si>
    <t>静安庄</t>
  </si>
  <si>
    <t>静安庄北站</t>
  </si>
  <si>
    <t>静厂村北</t>
  </si>
  <si>
    <t>九江口</t>
  </si>
  <si>
    <t>九棵树</t>
  </si>
  <si>
    <t>九龙山</t>
  </si>
  <si>
    <t>九龙山庄</t>
  </si>
  <si>
    <t>九条</t>
  </si>
  <si>
    <t>九阳公司</t>
  </si>
  <si>
    <t>久敬庄</t>
  </si>
  <si>
    <t>酒仙桥</t>
  </si>
  <si>
    <t>酒仙桥商场</t>
  </si>
  <si>
    <t>旧宫</t>
  </si>
  <si>
    <t>旧宫工业开发区</t>
  </si>
  <si>
    <t>旧宫后街</t>
  </si>
  <si>
    <t>旧宫开发区</t>
  </si>
  <si>
    <t>旧宫镇政府</t>
  </si>
  <si>
    <t>旧县</t>
  </si>
  <si>
    <t>旧中路</t>
  </si>
  <si>
    <t>驹子房</t>
  </si>
  <si>
    <t>菊园</t>
  </si>
  <si>
    <t>菊园东路</t>
  </si>
  <si>
    <t>菊园东站</t>
  </si>
  <si>
    <t>俱乐部</t>
  </si>
  <si>
    <t>剧场</t>
  </si>
  <si>
    <t>军科院</t>
  </si>
  <si>
    <t>军事博物馆</t>
  </si>
  <si>
    <t>军需站</t>
  </si>
  <si>
    <t>军庄</t>
  </si>
  <si>
    <t>开发区管委会</t>
  </si>
  <si>
    <t>开发区娱乐中心</t>
  </si>
  <si>
    <t>康家沟</t>
  </si>
  <si>
    <t>康静里</t>
  </si>
  <si>
    <t>康庄路</t>
  </si>
  <si>
    <t>康庄路口</t>
  </si>
  <si>
    <t>抗战雕塑园</t>
  </si>
  <si>
    <t>科慧街</t>
  </si>
  <si>
    <t>科技大学</t>
  </si>
  <si>
    <t>科技馆</t>
  </si>
  <si>
    <t>科技园区</t>
  </si>
  <si>
    <t>宽街</t>
  </si>
  <si>
    <t>昆明湖路</t>
  </si>
  <si>
    <t>昆明湖南路</t>
  </si>
  <si>
    <t>来广营</t>
  </si>
  <si>
    <t>来广营西站</t>
  </si>
  <si>
    <t>莱太花卉</t>
  </si>
  <si>
    <t>兰旗营</t>
  </si>
  <si>
    <t>蓝靛厂</t>
  </si>
  <si>
    <t>蓝靛厂大桥</t>
  </si>
  <si>
    <t>蓝靛厂小学</t>
  </si>
  <si>
    <t>蓝旗营</t>
  </si>
  <si>
    <t>蓝旗营东站</t>
  </si>
  <si>
    <t>榄杆市</t>
  </si>
  <si>
    <t>郎各庄</t>
  </si>
  <si>
    <t>郎家园</t>
  </si>
  <si>
    <t>狼垡</t>
  </si>
  <si>
    <t>琅山站</t>
  </si>
  <si>
    <t>朗家园</t>
  </si>
  <si>
    <t>老古城</t>
  </si>
  <si>
    <t>老虎庙</t>
  </si>
  <si>
    <t>老君堂</t>
  </si>
  <si>
    <t>老君堂南站</t>
  </si>
  <si>
    <t>老年公寓</t>
  </si>
  <si>
    <t>老山</t>
  </si>
  <si>
    <t>梨园</t>
  </si>
  <si>
    <t>梨园北街</t>
  </si>
  <si>
    <t>梨园东里</t>
  </si>
  <si>
    <t>礼拜寺</t>
  </si>
  <si>
    <t>礼士路</t>
  </si>
  <si>
    <t>礼士路南口</t>
  </si>
  <si>
    <t>李村</t>
  </si>
  <si>
    <t>李家坟</t>
  </si>
  <si>
    <t>李庄</t>
  </si>
  <si>
    <t>力学胡同</t>
  </si>
  <si>
    <t>立水桥</t>
  </si>
  <si>
    <t>立水桥北站</t>
  </si>
  <si>
    <t>立泽桥</t>
  </si>
  <si>
    <t>丽都饭店</t>
  </si>
  <si>
    <t>丽水园</t>
  </si>
  <si>
    <t>丽泽建材城</t>
  </si>
  <si>
    <t>丽泽桥</t>
  </si>
  <si>
    <t>利泽西街</t>
  </si>
  <si>
    <t>利泽中街</t>
  </si>
  <si>
    <t>沥青厂</t>
  </si>
  <si>
    <t>莲花池</t>
  </si>
  <si>
    <t>莲花晴园</t>
  </si>
  <si>
    <t>联想桥</t>
  </si>
  <si>
    <t>恋日家居建材城</t>
  </si>
  <si>
    <t>恋日家园</t>
  </si>
  <si>
    <t>梁公庵</t>
  </si>
  <si>
    <t>粮库站</t>
  </si>
  <si>
    <t>亮都家居</t>
  </si>
  <si>
    <t>亮果厂</t>
  </si>
  <si>
    <t>亮甲店</t>
  </si>
  <si>
    <t>亮马桥</t>
  </si>
  <si>
    <t>亮马桥东站</t>
  </si>
  <si>
    <t>亮马桥南站</t>
  </si>
  <si>
    <t>廖公庄</t>
  </si>
  <si>
    <t>林科院</t>
  </si>
  <si>
    <t>林校路</t>
  </si>
  <si>
    <t>林业大学</t>
  </si>
  <si>
    <t>麟阁路</t>
  </si>
  <si>
    <t>麟阁路南口</t>
  </si>
  <si>
    <t>灵境胡同</t>
  </si>
  <si>
    <t>灵境西口</t>
  </si>
  <si>
    <t>岭南路西口</t>
  </si>
  <si>
    <t>玲珑公园</t>
  </si>
  <si>
    <t>刘海胡同</t>
  </si>
  <si>
    <t>刘家村</t>
  </si>
  <si>
    <t>刘家窑</t>
  </si>
  <si>
    <t>琉璃厂</t>
  </si>
  <si>
    <t>琉璃井</t>
  </si>
  <si>
    <t>柳村</t>
  </si>
  <si>
    <t>柳芳北街</t>
  </si>
  <si>
    <t>柳芳东口</t>
  </si>
  <si>
    <t>柳芳西口</t>
  </si>
  <si>
    <t>柳浪游泳场</t>
  </si>
  <si>
    <t>柳林馆</t>
  </si>
  <si>
    <t>六部口</t>
  </si>
  <si>
    <t>六公主坟</t>
  </si>
  <si>
    <t>六合园</t>
  </si>
  <si>
    <t>六合园西口</t>
  </si>
  <si>
    <t>六郎庄</t>
  </si>
  <si>
    <t>六郎庄西口</t>
  </si>
  <si>
    <t>六里桥</t>
  </si>
  <si>
    <t>六里桥北里</t>
  </si>
  <si>
    <t>六里桥北站</t>
  </si>
  <si>
    <t>六里桥南里</t>
  </si>
  <si>
    <t>六里屯</t>
  </si>
  <si>
    <t>六铺炕</t>
  </si>
  <si>
    <t>六区</t>
  </si>
  <si>
    <t>六圈</t>
  </si>
  <si>
    <t>六十四中</t>
  </si>
  <si>
    <t>六条</t>
  </si>
  <si>
    <t>六营门</t>
  </si>
  <si>
    <t>龙华园</t>
  </si>
  <si>
    <t>龙山</t>
  </si>
  <si>
    <t>龙潭湖</t>
  </si>
  <si>
    <t>龙旺庄</t>
  </si>
  <si>
    <t>龙爪树</t>
  </si>
  <si>
    <t>隆恩寺</t>
  </si>
  <si>
    <t>隆庆街</t>
  </si>
  <si>
    <t>隆庆街东口</t>
  </si>
  <si>
    <t>隆温泉公寓</t>
  </si>
  <si>
    <t>楼梓庄</t>
  </si>
  <si>
    <t>芦沟新桥</t>
  </si>
  <si>
    <t>芦井</t>
  </si>
  <si>
    <t>鲁谷</t>
  </si>
  <si>
    <t>鲁谷东口</t>
  </si>
  <si>
    <t>鲁谷路</t>
  </si>
  <si>
    <t>鲁谷路东口</t>
  </si>
  <si>
    <t>鲁谷路西口</t>
  </si>
  <si>
    <t>鲁谷西口</t>
  </si>
  <si>
    <t>鲁谷小区</t>
  </si>
  <si>
    <t>鲁瞳</t>
  </si>
  <si>
    <t>禄米仓</t>
  </si>
  <si>
    <t>罗道庄</t>
  </si>
  <si>
    <t>锣鼓巷</t>
  </si>
  <si>
    <t>洛河医院</t>
  </si>
  <si>
    <t>麻峪村</t>
  </si>
  <si>
    <t>马厂</t>
  </si>
  <si>
    <t>马场</t>
  </si>
  <si>
    <t>马甸</t>
  </si>
  <si>
    <t>马甸北站</t>
  </si>
  <si>
    <t>马甸东站</t>
  </si>
  <si>
    <t>马甸西站</t>
  </si>
  <si>
    <t>马坊</t>
  </si>
  <si>
    <t>马官营</t>
  </si>
  <si>
    <t>马家堡东口</t>
  </si>
  <si>
    <t>马家堡小区</t>
  </si>
  <si>
    <t>马家堡小区站</t>
  </si>
  <si>
    <t>马家沟</t>
  </si>
  <si>
    <t>马家楼</t>
  </si>
  <si>
    <t>马家湾</t>
  </si>
  <si>
    <t>马家营</t>
  </si>
  <si>
    <t>马连道胡同</t>
  </si>
  <si>
    <t>马连道南口</t>
  </si>
  <si>
    <t>马连道西里</t>
  </si>
  <si>
    <t>马连洼</t>
  </si>
  <si>
    <t>马连洼北路</t>
  </si>
  <si>
    <t>马连洼北站</t>
  </si>
  <si>
    <t>马连洼西站</t>
  </si>
  <si>
    <t>马南里</t>
  </si>
  <si>
    <t>马圈</t>
  </si>
  <si>
    <t>马神庙</t>
  </si>
  <si>
    <t>马尾沟</t>
  </si>
  <si>
    <t>马相胡同</t>
  </si>
  <si>
    <t>麦钟桥</t>
  </si>
  <si>
    <t>麦子店</t>
  </si>
  <si>
    <t>麦子店西街</t>
  </si>
  <si>
    <t>麦子店西路</t>
  </si>
  <si>
    <t>麦子庙西街</t>
  </si>
  <si>
    <t>满井</t>
  </si>
  <si>
    <t>漫水桥</t>
  </si>
  <si>
    <t>梅园</t>
  </si>
  <si>
    <t>美术馆</t>
  </si>
  <si>
    <t>门头村</t>
  </si>
  <si>
    <t>米市大街</t>
  </si>
  <si>
    <t>民航医院</t>
  </si>
  <si>
    <t>民族大学</t>
  </si>
  <si>
    <t>民族文化宫</t>
  </si>
  <si>
    <t>民族园</t>
  </si>
  <si>
    <t>闵庄</t>
  </si>
  <si>
    <t>闵庄南里</t>
  </si>
  <si>
    <t>闵庄西站</t>
  </si>
  <si>
    <t>明春苑</t>
  </si>
  <si>
    <t>明光村</t>
  </si>
  <si>
    <t>模式口</t>
  </si>
  <si>
    <t>模式口西里</t>
  </si>
  <si>
    <t>牡丹园</t>
  </si>
  <si>
    <t>牡丹园北站</t>
  </si>
  <si>
    <t>牡丹园西</t>
  </si>
  <si>
    <t>牡丹园小区</t>
  </si>
  <si>
    <t>木樨地</t>
  </si>
  <si>
    <t>木樨园</t>
  </si>
  <si>
    <t>木樨园南</t>
  </si>
  <si>
    <t>木樨园南里</t>
  </si>
  <si>
    <t>木樨园南站</t>
  </si>
  <si>
    <t>木樨园商场</t>
  </si>
  <si>
    <t>内燃机厂</t>
  </si>
  <si>
    <t>南菜园</t>
  </si>
  <si>
    <t>南长街</t>
  </si>
  <si>
    <t>南大街</t>
  </si>
  <si>
    <t>南顶村</t>
  </si>
  <si>
    <t>南方鞋城</t>
  </si>
  <si>
    <t>南皋</t>
  </si>
  <si>
    <t>南宫</t>
  </si>
  <si>
    <t>南沟泥河</t>
  </si>
  <si>
    <t>南河滩</t>
  </si>
  <si>
    <t>南河滩北站</t>
  </si>
  <si>
    <t>南河沿</t>
  </si>
  <si>
    <t>南横街</t>
  </si>
  <si>
    <t>南湖东园</t>
  </si>
  <si>
    <t>南湖南路</t>
  </si>
  <si>
    <t>南湖渠</t>
  </si>
  <si>
    <t>南湖渠路</t>
  </si>
  <si>
    <t>南湖中园</t>
  </si>
  <si>
    <t>南花园</t>
  </si>
  <si>
    <t>南花园东口</t>
  </si>
  <si>
    <t>南环中路</t>
  </si>
  <si>
    <t>南口</t>
  </si>
  <si>
    <t>南口北站</t>
  </si>
  <si>
    <t>南口东街</t>
  </si>
  <si>
    <t>南礼士路</t>
  </si>
  <si>
    <t>南磨坊东站</t>
  </si>
  <si>
    <t>南磨房</t>
  </si>
  <si>
    <t>南泥沟河</t>
  </si>
  <si>
    <t>南七家</t>
  </si>
  <si>
    <t>南三环家具城</t>
  </si>
  <si>
    <t>南沙滩</t>
  </si>
  <si>
    <t>南沙滩北沙滩</t>
  </si>
  <si>
    <t>南十里居</t>
  </si>
  <si>
    <t>南四环西路</t>
  </si>
  <si>
    <t>南纬路</t>
  </si>
  <si>
    <t>南五里店</t>
  </si>
  <si>
    <t>南坞</t>
  </si>
  <si>
    <t>南坞村</t>
  </si>
  <si>
    <t>南线阁</t>
  </si>
  <si>
    <t>南小街</t>
  </si>
  <si>
    <t>南新园</t>
  </si>
  <si>
    <t>南窑</t>
  </si>
  <si>
    <t>南樱桃园</t>
  </si>
  <si>
    <t>南营</t>
  </si>
  <si>
    <t>南苑</t>
  </si>
  <si>
    <t>南苑西路</t>
  </si>
  <si>
    <t>娘娘府</t>
  </si>
  <si>
    <t>牛街</t>
  </si>
  <si>
    <t>牛街北口</t>
  </si>
  <si>
    <t>牛街南口</t>
  </si>
  <si>
    <t>农场</t>
  </si>
  <si>
    <t>农大</t>
  </si>
  <si>
    <t>农管中心</t>
  </si>
  <si>
    <t>农光东里</t>
  </si>
  <si>
    <t>农科院</t>
  </si>
  <si>
    <t>农科院南门</t>
  </si>
  <si>
    <t>农民日报社</t>
  </si>
  <si>
    <t>农业大学</t>
  </si>
  <si>
    <t>农业科学院</t>
  </si>
  <si>
    <t>农艺园</t>
  </si>
  <si>
    <t>农展馆</t>
  </si>
  <si>
    <t>潘道庙</t>
  </si>
  <si>
    <t>潘家园</t>
  </si>
  <si>
    <t>潘家园桥</t>
  </si>
  <si>
    <t>培新街</t>
  </si>
  <si>
    <t>平安里</t>
  </si>
  <si>
    <t>平安医院</t>
  </si>
  <si>
    <t>平方东口</t>
  </si>
  <si>
    <t>平坊</t>
  </si>
  <si>
    <t>平房</t>
  </si>
  <si>
    <t>平房东口</t>
  </si>
  <si>
    <t>平房西口</t>
  </si>
  <si>
    <t>平乐园</t>
  </si>
  <si>
    <t>平乐园路</t>
  </si>
  <si>
    <t>平西府</t>
  </si>
  <si>
    <t>平西王府</t>
  </si>
  <si>
    <t>苹果园</t>
  </si>
  <si>
    <t>苹果园地铁</t>
  </si>
  <si>
    <t>苹果园东口</t>
  </si>
  <si>
    <t>坡上村</t>
  </si>
  <si>
    <t>蒲黄榆</t>
  </si>
  <si>
    <t>普慧南里</t>
  </si>
  <si>
    <t>普慧桥</t>
  </si>
  <si>
    <t>七里庄</t>
  </si>
  <si>
    <t>七圣路</t>
  </si>
  <si>
    <t>七圣庙</t>
  </si>
  <si>
    <t>七十一中</t>
  </si>
  <si>
    <t>七星园</t>
  </si>
  <si>
    <t>祁家坟</t>
  </si>
  <si>
    <t>祁家豁子</t>
  </si>
  <si>
    <t>齐园路</t>
  </si>
  <si>
    <t>骑河楼</t>
  </si>
  <si>
    <t>前八家</t>
  </si>
  <si>
    <t>前门</t>
  </si>
  <si>
    <t>前门东</t>
  </si>
  <si>
    <t>前门东站</t>
  </si>
  <si>
    <t>前门西</t>
  </si>
  <si>
    <t>前泥洼</t>
  </si>
  <si>
    <t>前屯路</t>
  </si>
  <si>
    <t>钱粮胡同</t>
  </si>
  <si>
    <t>乔庄北街</t>
  </si>
  <si>
    <t>桥梁厂</t>
  </si>
  <si>
    <t>桥湾</t>
  </si>
  <si>
    <t>秦李庄</t>
  </si>
  <si>
    <t>青龙桥</t>
  </si>
  <si>
    <t>青年北路</t>
  </si>
  <si>
    <t>青年沟东口</t>
  </si>
  <si>
    <t>青年路</t>
  </si>
  <si>
    <t>青年路北口</t>
  </si>
  <si>
    <t>青年中路</t>
  </si>
  <si>
    <t>青塔</t>
  </si>
  <si>
    <t>青塔北口</t>
  </si>
  <si>
    <t>青塔小区</t>
  </si>
  <si>
    <t>清和园</t>
  </si>
  <si>
    <t>清河</t>
  </si>
  <si>
    <t>清河南镇</t>
  </si>
  <si>
    <t>清河小营</t>
  </si>
  <si>
    <t>清华东路</t>
  </si>
  <si>
    <t>清华附中</t>
  </si>
  <si>
    <t>清华西门</t>
  </si>
  <si>
    <t>清华园</t>
  </si>
  <si>
    <t>清逸园</t>
  </si>
  <si>
    <t>清园西里</t>
  </si>
  <si>
    <t>清源路</t>
  </si>
  <si>
    <t>清源西里</t>
  </si>
  <si>
    <t>邱家庄</t>
  </si>
  <si>
    <t>群芳园</t>
  </si>
  <si>
    <t>染料厂</t>
  </si>
  <si>
    <t>人民大学</t>
  </si>
  <si>
    <t>日坛公园</t>
  </si>
  <si>
    <t>日坛路</t>
  </si>
  <si>
    <t>日坛路南口</t>
  </si>
  <si>
    <t>荣昌西街</t>
  </si>
  <si>
    <t>荣京东街</t>
  </si>
  <si>
    <t>瑞和庄</t>
  </si>
  <si>
    <t>瑞王坟</t>
  </si>
  <si>
    <t>三0九医院</t>
  </si>
  <si>
    <t>三岔河</t>
  </si>
  <si>
    <t>三虎桥</t>
  </si>
  <si>
    <t>三槐堂</t>
  </si>
  <si>
    <t>三家店</t>
  </si>
  <si>
    <t>三家店北站</t>
  </si>
  <si>
    <t>三家店西口</t>
  </si>
  <si>
    <t>三间房</t>
  </si>
  <si>
    <t>三里河</t>
  </si>
  <si>
    <t>三里河东口</t>
  </si>
  <si>
    <t>三里屯</t>
  </si>
  <si>
    <t>三里屯（麒麟大厦）</t>
  </si>
  <si>
    <t>三路居</t>
  </si>
  <si>
    <t>三路局</t>
  </si>
  <si>
    <t>三塔寺</t>
  </si>
  <si>
    <t>三义庙</t>
  </si>
  <si>
    <t>三营门</t>
  </si>
  <si>
    <t>三元庵</t>
  </si>
  <si>
    <t>三元桥</t>
  </si>
  <si>
    <t>三元桥东站</t>
  </si>
  <si>
    <t>骚子营</t>
  </si>
  <si>
    <t>沙沟</t>
  </si>
  <si>
    <t>沙锅村北站</t>
  </si>
  <si>
    <t>沙锅村南站</t>
  </si>
  <si>
    <t>沙河</t>
  </si>
  <si>
    <t>沙滩</t>
  </si>
  <si>
    <t>沙窝</t>
  </si>
  <si>
    <t>沙窝村</t>
  </si>
  <si>
    <t>沙子口</t>
  </si>
  <si>
    <t>砂石厂</t>
  </si>
  <si>
    <t>善各庄</t>
  </si>
  <si>
    <t>善家坟</t>
  </si>
  <si>
    <t>商场</t>
  </si>
  <si>
    <t>商场西路</t>
  </si>
  <si>
    <t>商务中心</t>
  </si>
  <si>
    <t>商业大厦</t>
  </si>
  <si>
    <t>上地</t>
  </si>
  <si>
    <t>上地村</t>
  </si>
  <si>
    <t>上地建材城</t>
  </si>
  <si>
    <t>上地南口</t>
  </si>
  <si>
    <t>上地桥</t>
  </si>
  <si>
    <t>上地五街</t>
  </si>
  <si>
    <t>上地西街</t>
  </si>
  <si>
    <t>上河沿</t>
  </si>
  <si>
    <t>上辛堡</t>
  </si>
  <si>
    <t>芍药居</t>
  </si>
  <si>
    <t>设备厂</t>
  </si>
  <si>
    <t>社会路</t>
  </si>
  <si>
    <t>神路街</t>
  </si>
  <si>
    <t>盛唐饭店</t>
  </si>
  <si>
    <t>师范大学</t>
  </si>
  <si>
    <t>十八里店</t>
  </si>
  <si>
    <t>十八里店南桥</t>
  </si>
  <si>
    <t>十二条</t>
  </si>
  <si>
    <t>十里堡</t>
  </si>
  <si>
    <t>十里堡北里</t>
  </si>
  <si>
    <t>十里堡路</t>
  </si>
  <si>
    <t>十里店</t>
  </si>
  <si>
    <t>十里河</t>
  </si>
  <si>
    <t>十里河桥</t>
  </si>
  <si>
    <t>十里居</t>
  </si>
  <si>
    <t>十三陵水库</t>
  </si>
  <si>
    <t>十条</t>
  </si>
  <si>
    <t>十条豁口</t>
  </si>
  <si>
    <t>十一学校</t>
  </si>
  <si>
    <t>十院</t>
  </si>
  <si>
    <t>十中</t>
  </si>
  <si>
    <t>十字口村</t>
  </si>
  <si>
    <t>十字口东站</t>
  </si>
  <si>
    <t>十字口西站</t>
  </si>
  <si>
    <t>什坊院</t>
  </si>
  <si>
    <t>什坊院西站</t>
  </si>
  <si>
    <t>石板房</t>
  </si>
  <si>
    <t>石碑胡同</t>
  </si>
  <si>
    <t>石槽</t>
  </si>
  <si>
    <t>石佛营</t>
  </si>
  <si>
    <t>石佛营东里</t>
  </si>
  <si>
    <t>石佛营西里</t>
  </si>
  <si>
    <t>石佛营西站</t>
  </si>
  <si>
    <t>石景山</t>
  </si>
  <si>
    <t>石景山火车站</t>
  </si>
  <si>
    <t>石榴园</t>
  </si>
  <si>
    <t>石榴园北区</t>
  </si>
  <si>
    <t>石榴园东区</t>
  </si>
  <si>
    <t>石太</t>
  </si>
  <si>
    <t>石油大学</t>
  </si>
  <si>
    <t>实兴大厦</t>
  </si>
  <si>
    <t>史各庄</t>
  </si>
  <si>
    <t>世纪村</t>
  </si>
  <si>
    <t>世界公园</t>
  </si>
  <si>
    <t>世界公园东口</t>
  </si>
  <si>
    <t>市农校</t>
  </si>
  <si>
    <t>试验厂</t>
  </si>
  <si>
    <t>手帕口</t>
  </si>
  <si>
    <t>手帕口南街</t>
  </si>
  <si>
    <t>首都机场</t>
  </si>
  <si>
    <t>首都图书馆</t>
  </si>
  <si>
    <t>首钢小区</t>
  </si>
  <si>
    <t>寿保庄</t>
  </si>
  <si>
    <t>树村</t>
  </si>
  <si>
    <t>树村东口（上地建材城）</t>
  </si>
  <si>
    <t>双合村</t>
  </si>
  <si>
    <t>双井</t>
  </si>
  <si>
    <t>双井西站</t>
  </si>
  <si>
    <t>双龙北口</t>
  </si>
  <si>
    <t>双龙超市</t>
  </si>
  <si>
    <t>双龙东路</t>
  </si>
  <si>
    <t>双龙南里</t>
  </si>
  <si>
    <t>双龙南站</t>
  </si>
  <si>
    <t>双龙小区</t>
  </si>
  <si>
    <t>双楼村</t>
  </si>
  <si>
    <t>双庙</t>
  </si>
  <si>
    <t>双桥</t>
  </si>
  <si>
    <t>双桥路</t>
  </si>
  <si>
    <t>双桥农场</t>
  </si>
  <si>
    <t>双桥中路</t>
  </si>
  <si>
    <t>双桥中学</t>
  </si>
  <si>
    <t>双清路</t>
  </si>
  <si>
    <t>双泉堡</t>
  </si>
  <si>
    <t>双树村</t>
  </si>
  <si>
    <t>双旭花园</t>
  </si>
  <si>
    <t>双榆树小区</t>
  </si>
  <si>
    <t>水道子</t>
  </si>
  <si>
    <t>水电站</t>
  </si>
  <si>
    <t>水碓</t>
  </si>
  <si>
    <t>水碓子</t>
  </si>
  <si>
    <t>水南庄</t>
  </si>
  <si>
    <t>水泥厂</t>
  </si>
  <si>
    <t>水屯</t>
  </si>
  <si>
    <t>水闸</t>
  </si>
  <si>
    <t>顺黄路口</t>
  </si>
  <si>
    <t>顺四条</t>
  </si>
  <si>
    <t>顺源街</t>
  </si>
  <si>
    <t>四拨子</t>
  </si>
  <si>
    <t>四道口</t>
  </si>
  <si>
    <t>四根旗杆</t>
  </si>
  <si>
    <t>四海公园</t>
  </si>
  <si>
    <t>四合庄</t>
  </si>
  <si>
    <t>四和庄（四海子）</t>
  </si>
  <si>
    <t>四惠</t>
  </si>
  <si>
    <t>四惠东</t>
  </si>
  <si>
    <t>四惠桥</t>
  </si>
  <si>
    <t>四惠桥西站</t>
  </si>
  <si>
    <t>四惠西站</t>
  </si>
  <si>
    <t>四惠站</t>
  </si>
  <si>
    <t>四路通</t>
  </si>
  <si>
    <t>四十五中</t>
  </si>
  <si>
    <t>四通路</t>
  </si>
  <si>
    <t>四元桥</t>
  </si>
  <si>
    <t>松榆北路西口</t>
  </si>
  <si>
    <t>松榆东里</t>
  </si>
  <si>
    <t>松榆里北口</t>
  </si>
  <si>
    <t>松榆里南口</t>
  </si>
  <si>
    <t>松榆南里</t>
  </si>
  <si>
    <t>松榆南路西口</t>
  </si>
  <si>
    <t>松榆西里</t>
  </si>
  <si>
    <t>宋家庄</t>
  </si>
  <si>
    <t>苏州桥</t>
  </si>
  <si>
    <t>孙河</t>
  </si>
  <si>
    <t>孙河东站</t>
  </si>
  <si>
    <t>孙家坟</t>
  </si>
  <si>
    <t>孙家坡</t>
  </si>
  <si>
    <t>索家坟</t>
  </si>
  <si>
    <t>塔河</t>
  </si>
  <si>
    <t>塔营</t>
  </si>
  <si>
    <t>塔园</t>
  </si>
  <si>
    <t>塔园村</t>
  </si>
  <si>
    <t>塔园小区</t>
  </si>
  <si>
    <t>塔源村</t>
  </si>
  <si>
    <t>塔院</t>
  </si>
  <si>
    <t>塔院小区</t>
  </si>
  <si>
    <t>台基厂</t>
  </si>
  <si>
    <t>太和床单厂</t>
  </si>
  <si>
    <t>太和塑料厂（床单厂）</t>
  </si>
  <si>
    <t>太和乡政府</t>
  </si>
  <si>
    <t>太和庄</t>
  </si>
  <si>
    <t>太平家园</t>
  </si>
  <si>
    <t>太平街</t>
  </si>
  <si>
    <t>太平路</t>
  </si>
  <si>
    <t>太平路北口</t>
  </si>
  <si>
    <t>太平桥</t>
  </si>
  <si>
    <t>太平桥东里</t>
  </si>
  <si>
    <t>太平庄</t>
  </si>
  <si>
    <t>太平庄（昌平）</t>
  </si>
  <si>
    <t>太平庄(朝阳路)</t>
  </si>
  <si>
    <t>太平庄村</t>
  </si>
  <si>
    <t>太平庄路口</t>
  </si>
  <si>
    <t>太阳宫路</t>
  </si>
  <si>
    <t>唐家村</t>
  </si>
  <si>
    <t>唐家岭</t>
  </si>
  <si>
    <t>唐家岭北站</t>
  </si>
  <si>
    <t>桃山</t>
  </si>
  <si>
    <t>陶然亭</t>
  </si>
  <si>
    <t>体育场</t>
  </si>
  <si>
    <t>体育大学</t>
  </si>
  <si>
    <t>体育馆</t>
  </si>
  <si>
    <t>体育馆西</t>
  </si>
  <si>
    <t>体育馆西街</t>
  </si>
  <si>
    <t>体育馆西路</t>
  </si>
  <si>
    <t>体育师范大学</t>
  </si>
  <si>
    <t>体育中心</t>
  </si>
  <si>
    <t>体育中心西门</t>
  </si>
  <si>
    <t>天安门</t>
  </si>
  <si>
    <t>天府井</t>
  </si>
  <si>
    <t>天华南街</t>
  </si>
  <si>
    <t>天华西路北口</t>
  </si>
  <si>
    <t>天隆建材市场</t>
  </si>
  <si>
    <t>天宁寺</t>
  </si>
  <si>
    <t>天宁寺西街</t>
  </si>
  <si>
    <t>天桥</t>
  </si>
  <si>
    <t>天桥商场</t>
  </si>
  <si>
    <t>天桥西站</t>
  </si>
  <si>
    <t>天坛</t>
  </si>
  <si>
    <t>天坛北门</t>
  </si>
  <si>
    <t>天坛东路南口</t>
  </si>
  <si>
    <t>天坛南门</t>
  </si>
  <si>
    <t>天坛体育场</t>
  </si>
  <si>
    <t>天通苑</t>
  </si>
  <si>
    <t>天通苑小区</t>
  </si>
  <si>
    <t>天为建材城</t>
  </si>
  <si>
    <t>天文馆</t>
  </si>
  <si>
    <t>天鑫家园</t>
  </si>
  <si>
    <t>天秀东站</t>
  </si>
  <si>
    <t>天秀花园</t>
  </si>
  <si>
    <t>天竺</t>
  </si>
  <si>
    <t>田村</t>
  </si>
  <si>
    <t>田村山南路</t>
  </si>
  <si>
    <t>田村西口</t>
  </si>
  <si>
    <t>田村小区</t>
  </si>
  <si>
    <t>田村中街</t>
  </si>
  <si>
    <t>甜水园北里</t>
  </si>
  <si>
    <t>甜水园西里</t>
  </si>
  <si>
    <t>铁家坟</t>
  </si>
  <si>
    <t>铁匠营</t>
  </si>
  <si>
    <t>铁辘轳把</t>
  </si>
  <si>
    <t>铁狮子坟</t>
  </si>
  <si>
    <t>铁指医院</t>
  </si>
  <si>
    <t>停车场</t>
  </si>
  <si>
    <t>通厦综合市场</t>
  </si>
  <si>
    <t>通县东关</t>
  </si>
  <si>
    <t>同济北路</t>
  </si>
  <si>
    <t>同兴园</t>
  </si>
  <si>
    <t>佟麟阁路</t>
  </si>
  <si>
    <t>铜厂</t>
  </si>
  <si>
    <t>瞳里二区</t>
  </si>
  <si>
    <t>瞳里三区</t>
  </si>
  <si>
    <t>瞳里新村</t>
  </si>
  <si>
    <t>瞳里一区</t>
  </si>
  <si>
    <t>团河北路</t>
  </si>
  <si>
    <t>团河村</t>
  </si>
  <si>
    <t>团河路北口</t>
  </si>
  <si>
    <t>团河路口</t>
  </si>
  <si>
    <t>团河路西口</t>
  </si>
  <si>
    <t>团河农场</t>
  </si>
  <si>
    <t>团河行宫</t>
  </si>
  <si>
    <t>团结湖</t>
  </si>
  <si>
    <t>团结湖北口</t>
  </si>
  <si>
    <t>团结湖公园</t>
  </si>
  <si>
    <t>团结湖路</t>
  </si>
  <si>
    <t>托儿所</t>
  </si>
  <si>
    <t>洼边村</t>
  </si>
  <si>
    <t>洼里公园</t>
  </si>
  <si>
    <t>洼里南口</t>
  </si>
  <si>
    <t>洼里乡</t>
  </si>
  <si>
    <t>瓦窑</t>
  </si>
  <si>
    <t>外馆斜街</t>
  </si>
  <si>
    <t>外交部街</t>
  </si>
  <si>
    <t>外文印刷厂</t>
  </si>
  <si>
    <t>湾子</t>
  </si>
  <si>
    <t>万安公墓</t>
  </si>
  <si>
    <t>万柳东路南口</t>
  </si>
  <si>
    <t>万泉河路</t>
  </si>
  <si>
    <t>万泉庄</t>
  </si>
  <si>
    <t>万寿路</t>
  </si>
  <si>
    <t>万寿路南</t>
  </si>
  <si>
    <t>万寿路南口</t>
  </si>
  <si>
    <t>万寿寺</t>
  </si>
  <si>
    <t>万源街东口</t>
  </si>
  <si>
    <t>万源路南口</t>
  </si>
  <si>
    <t>万子营</t>
  </si>
  <si>
    <t>王府公寓</t>
  </si>
  <si>
    <t>王府井</t>
  </si>
  <si>
    <t>王府温馨公寓</t>
  </si>
  <si>
    <t>王四营</t>
  </si>
  <si>
    <t>王四营南站</t>
  </si>
  <si>
    <t>王爷坟</t>
  </si>
  <si>
    <t>王峪沟</t>
  </si>
  <si>
    <t>王佐医院</t>
  </si>
  <si>
    <t>王佐中学</t>
  </si>
  <si>
    <t>望都家园</t>
  </si>
  <si>
    <t>望花路</t>
  </si>
  <si>
    <t>望京北路</t>
  </si>
  <si>
    <t>望京公园</t>
  </si>
  <si>
    <t>望京侯庄</t>
  </si>
  <si>
    <t>望京花园</t>
  </si>
  <si>
    <t>望京街</t>
  </si>
  <si>
    <t>望京科技创业园</t>
  </si>
  <si>
    <t>望京科技园</t>
  </si>
  <si>
    <t>望京路</t>
  </si>
  <si>
    <t>望京西园</t>
  </si>
  <si>
    <t>望京站东口</t>
  </si>
  <si>
    <t>苇沟</t>
  </si>
  <si>
    <t>苇子坑</t>
  </si>
  <si>
    <t>苇子坑(姚家园路)</t>
  </si>
  <si>
    <t>卫生院</t>
  </si>
  <si>
    <t>蔚园</t>
  </si>
  <si>
    <t>魏公村</t>
  </si>
  <si>
    <t>魏公村路</t>
  </si>
  <si>
    <t>魏公村路西口</t>
  </si>
  <si>
    <t>魏公村西口</t>
  </si>
  <si>
    <t>魏家胡同</t>
  </si>
  <si>
    <t>温泉公寓</t>
  </si>
  <si>
    <t>温庄子</t>
  </si>
  <si>
    <t>文慧园东口</t>
  </si>
  <si>
    <t>文慧园路</t>
  </si>
  <si>
    <t>文学馆</t>
  </si>
  <si>
    <t>卧佛寺</t>
  </si>
  <si>
    <t>吴家村</t>
  </si>
  <si>
    <t>吴家村东口</t>
  </si>
  <si>
    <t>吴家村东站</t>
  </si>
  <si>
    <t>吴家村路</t>
  </si>
  <si>
    <t>吴庄</t>
  </si>
  <si>
    <t>吴庄南站</t>
  </si>
  <si>
    <t>五爱屯</t>
  </si>
  <si>
    <t>五道口</t>
  </si>
  <si>
    <t>五道口商场</t>
  </si>
  <si>
    <t>五道口市场</t>
  </si>
  <si>
    <t>五芳园</t>
  </si>
  <si>
    <t>五芳园西站</t>
  </si>
  <si>
    <t>五环路口</t>
  </si>
  <si>
    <t>五间房</t>
  </si>
  <si>
    <t>五间楼</t>
  </si>
  <si>
    <t>五棵松</t>
  </si>
  <si>
    <t>五棵松307医院</t>
  </si>
  <si>
    <t>五棵松北口</t>
  </si>
  <si>
    <t>五孔桥</t>
  </si>
  <si>
    <t>五里店</t>
  </si>
  <si>
    <t>五里店西站</t>
  </si>
  <si>
    <t>五里沟</t>
  </si>
  <si>
    <t>五里坨</t>
  </si>
  <si>
    <t>五路</t>
  </si>
  <si>
    <t>五路居</t>
  </si>
  <si>
    <t>五一剧场</t>
  </si>
  <si>
    <t>武圣东里</t>
  </si>
  <si>
    <t>武圣路</t>
  </si>
  <si>
    <t>武圣西里</t>
  </si>
  <si>
    <t>物资学院</t>
  </si>
  <si>
    <t>夕照寺</t>
  </si>
  <si>
    <t>西安门</t>
  </si>
  <si>
    <t>西八间房</t>
  </si>
  <si>
    <t>西八间房北站</t>
  </si>
  <si>
    <t>西坝河</t>
  </si>
  <si>
    <t>西坝河北里</t>
  </si>
  <si>
    <t>西坝河南里</t>
  </si>
  <si>
    <t>西白家窑</t>
  </si>
  <si>
    <t>西板桥</t>
  </si>
  <si>
    <t>西北旺</t>
  </si>
  <si>
    <t>西便门</t>
  </si>
  <si>
    <t>西翠路</t>
  </si>
  <si>
    <t>西翠路口</t>
  </si>
  <si>
    <t>西大街</t>
  </si>
  <si>
    <t>西单</t>
  </si>
  <si>
    <t>西单商场</t>
  </si>
  <si>
    <t>西道口</t>
  </si>
  <si>
    <t>西钓鱼台</t>
  </si>
  <si>
    <t>西二旗</t>
  </si>
  <si>
    <t>西二旗北站</t>
  </si>
  <si>
    <t>西峰山</t>
  </si>
  <si>
    <t>西管头</t>
  </si>
  <si>
    <t>西红门</t>
  </si>
  <si>
    <t>西红门北站</t>
  </si>
  <si>
    <t>西红门立交</t>
  </si>
  <si>
    <t>西红门南站</t>
  </si>
  <si>
    <t>西华门</t>
  </si>
  <si>
    <t>西黄城根</t>
  </si>
  <si>
    <t>西黄城根南街</t>
  </si>
  <si>
    <t>西黄村</t>
  </si>
  <si>
    <t>西黄村站</t>
  </si>
  <si>
    <t>西黄庄</t>
  </si>
  <si>
    <t>西街北口</t>
  </si>
  <si>
    <t>西局</t>
  </si>
  <si>
    <t>西军庄</t>
  </si>
  <si>
    <t>西客站</t>
  </si>
  <si>
    <t>西里</t>
  </si>
  <si>
    <t>西里（建欣苑小区）</t>
  </si>
  <si>
    <t>西潞园东门</t>
  </si>
  <si>
    <t>西潞园小区</t>
  </si>
  <si>
    <t>西罗园</t>
  </si>
  <si>
    <t>西马厂</t>
  </si>
  <si>
    <t>西马厂北口</t>
  </si>
  <si>
    <t>西马庄</t>
  </si>
  <si>
    <t>西门</t>
  </si>
  <si>
    <t>西内大街</t>
  </si>
  <si>
    <t>西三环</t>
  </si>
  <si>
    <t>西三旗</t>
  </si>
  <si>
    <t>西三旗东</t>
  </si>
  <si>
    <t>西三旗西站</t>
  </si>
  <si>
    <t>西沙屯</t>
  </si>
  <si>
    <t>西上园</t>
  </si>
  <si>
    <t>西石门</t>
  </si>
  <si>
    <t>西四</t>
  </si>
  <si>
    <t>西洼地</t>
  </si>
  <si>
    <t>西外</t>
  </si>
  <si>
    <t>西外大街</t>
  </si>
  <si>
    <t>西下庄</t>
  </si>
  <si>
    <t>西小区</t>
  </si>
  <si>
    <t>西营房</t>
  </si>
  <si>
    <t>西苑</t>
  </si>
  <si>
    <t>西苑中医院</t>
  </si>
  <si>
    <t>西直门</t>
  </si>
  <si>
    <t>西直门内</t>
  </si>
  <si>
    <t>西直门外</t>
  </si>
  <si>
    <t>锡拉胡同</t>
  </si>
  <si>
    <t>霞光街</t>
  </si>
  <si>
    <t>下斜街</t>
  </si>
  <si>
    <t>下辛堡</t>
  </si>
  <si>
    <t>下辛堡东站</t>
  </si>
  <si>
    <t>下庄</t>
  </si>
  <si>
    <t>夏家胡同</t>
  </si>
  <si>
    <t>先农坛</t>
  </si>
  <si>
    <t>咸宁侯</t>
  </si>
  <si>
    <t>咸宁侯东站</t>
  </si>
  <si>
    <t>咸宁候</t>
  </si>
  <si>
    <t>乡政府</t>
  </si>
  <si>
    <t>乡政府东站</t>
  </si>
  <si>
    <t>香河园</t>
  </si>
  <si>
    <t>香山</t>
  </si>
  <si>
    <t>厢红旗</t>
  </si>
  <si>
    <t>镶黄旗</t>
  </si>
  <si>
    <t>宵君庙</t>
  </si>
  <si>
    <t>小草桥</t>
  </si>
  <si>
    <t>小关</t>
  </si>
  <si>
    <t>小河湾</t>
  </si>
  <si>
    <t>小红门</t>
  </si>
  <si>
    <t>小红门东站</t>
  </si>
  <si>
    <t>小红门路</t>
  </si>
  <si>
    <t>小红门西口</t>
  </si>
  <si>
    <t>小红庙北站</t>
  </si>
  <si>
    <t>小红庙南站</t>
  </si>
  <si>
    <t>小黄庄</t>
  </si>
  <si>
    <t>小街</t>
  </si>
  <si>
    <t>小经厂</t>
  </si>
  <si>
    <t>小亮马桥</t>
  </si>
  <si>
    <t>小亮马桥东站</t>
  </si>
  <si>
    <t>小亮马桥西站</t>
  </si>
  <si>
    <t>小鲁店</t>
  </si>
  <si>
    <t>小潞邑</t>
  </si>
  <si>
    <t>小马厂</t>
  </si>
  <si>
    <t>小煤厂</t>
  </si>
  <si>
    <t>小清河</t>
  </si>
  <si>
    <t>小市口</t>
  </si>
  <si>
    <t>小寺</t>
  </si>
  <si>
    <t>小屯</t>
  </si>
  <si>
    <t>小屯路南口</t>
  </si>
  <si>
    <t>小瓦窑</t>
  </si>
  <si>
    <t>小武基</t>
  </si>
  <si>
    <t>小武基东口</t>
  </si>
  <si>
    <t>小武基路</t>
  </si>
  <si>
    <t>小武基桥</t>
  </si>
  <si>
    <t>小武基西口</t>
  </si>
  <si>
    <t>小西门</t>
  </si>
  <si>
    <t>小西天</t>
  </si>
  <si>
    <t>小营</t>
  </si>
  <si>
    <t>小营(昌平路)</t>
  </si>
  <si>
    <t>小营北路西口</t>
  </si>
  <si>
    <t>小营东路</t>
  </si>
  <si>
    <t>小营东站</t>
  </si>
  <si>
    <t>小营环岛</t>
  </si>
  <si>
    <t>小营西站</t>
  </si>
  <si>
    <t>小寨</t>
  </si>
  <si>
    <t>小庄</t>
  </si>
  <si>
    <t>晓月园一里</t>
  </si>
  <si>
    <t>晓月苑小区</t>
  </si>
  <si>
    <t>晓月苑一里</t>
  </si>
  <si>
    <t>晓月苑医院</t>
  </si>
  <si>
    <t>晓月苑游泳馆</t>
  </si>
  <si>
    <t>肖村</t>
  </si>
  <si>
    <t>肖村（城外诚家具商城）</t>
  </si>
  <si>
    <t>肖村桥</t>
  </si>
  <si>
    <t>肖家河</t>
  </si>
  <si>
    <t>肖君庙</t>
  </si>
  <si>
    <t>肖庄</t>
  </si>
  <si>
    <t>校场口</t>
  </si>
  <si>
    <t>歇甲庄村</t>
  </si>
  <si>
    <t>斜街</t>
  </si>
  <si>
    <t>蟹岛度假村</t>
  </si>
  <si>
    <t>辛店村</t>
  </si>
  <si>
    <t>辛福三村</t>
  </si>
  <si>
    <t>辛庄</t>
  </si>
  <si>
    <t>辛庄东站</t>
  </si>
  <si>
    <t>欣旺大街</t>
  </si>
  <si>
    <t>新安里</t>
  </si>
  <si>
    <t>新村</t>
  </si>
  <si>
    <t>新东安市场</t>
  </si>
  <si>
    <t>新都</t>
  </si>
  <si>
    <t>新都南站</t>
  </si>
  <si>
    <t>新发地</t>
  </si>
  <si>
    <t>新发地客运站</t>
  </si>
  <si>
    <t>新宫村</t>
  </si>
  <si>
    <t>新官村</t>
  </si>
  <si>
    <t>新华大街</t>
  </si>
  <si>
    <t>新华街</t>
  </si>
  <si>
    <t>新华路南口</t>
  </si>
  <si>
    <t>新街口</t>
  </si>
  <si>
    <t>新街口(清华商场)</t>
  </si>
  <si>
    <t>新街口豁口</t>
  </si>
  <si>
    <t>新街口南站</t>
  </si>
  <si>
    <t>新开胡同</t>
  </si>
  <si>
    <t>新桥大街</t>
  </si>
  <si>
    <t>新区</t>
  </si>
  <si>
    <t>新文化街</t>
  </si>
  <si>
    <t>新园村</t>
  </si>
  <si>
    <t>新源街</t>
  </si>
  <si>
    <t>新源里</t>
  </si>
  <si>
    <t>鑫福里小区</t>
  </si>
  <si>
    <t>兴华园</t>
  </si>
  <si>
    <t>兴化路</t>
  </si>
  <si>
    <t>兴盛街</t>
  </si>
  <si>
    <t>杏石口</t>
  </si>
  <si>
    <t>幸福大街</t>
  </si>
  <si>
    <t>幸福二村</t>
  </si>
  <si>
    <t>幸福三村</t>
  </si>
  <si>
    <t>修配厂</t>
  </si>
  <si>
    <t>秀园</t>
  </si>
  <si>
    <t>徐庄</t>
  </si>
  <si>
    <t>宣武门</t>
  </si>
  <si>
    <t>宣武门内</t>
  </si>
  <si>
    <t>宣武医院</t>
  </si>
  <si>
    <t>学府园</t>
  </si>
  <si>
    <t>学四口</t>
  </si>
  <si>
    <t>学院东路</t>
  </si>
  <si>
    <t>学院路</t>
  </si>
  <si>
    <t>学院路北站</t>
  </si>
  <si>
    <t>学院路南站</t>
  </si>
  <si>
    <t>学知园</t>
  </si>
  <si>
    <t>鸭子桥北里</t>
  </si>
  <si>
    <t>鸭子桥北里(航空饭店)</t>
  </si>
  <si>
    <t>鸭子桥路</t>
  </si>
  <si>
    <t>衙门口</t>
  </si>
  <si>
    <t>衙门口村</t>
  </si>
  <si>
    <t>衙门口站</t>
  </si>
  <si>
    <t>雅宝路</t>
  </si>
  <si>
    <t>亚运村</t>
  </si>
  <si>
    <t>延静里</t>
  </si>
  <si>
    <t>炎黄艺术馆</t>
  </si>
  <si>
    <t>演乐胡同</t>
  </si>
  <si>
    <t>燕丹</t>
  </si>
  <si>
    <t>燕丹村</t>
  </si>
  <si>
    <t>燕丹乡政府</t>
  </si>
  <si>
    <t>燕莎友谊商城</t>
  </si>
  <si>
    <t>羊坊村</t>
  </si>
  <si>
    <t>羊坊店</t>
  </si>
  <si>
    <t>羊坊店南口</t>
  </si>
  <si>
    <t>羊市口</t>
  </si>
  <si>
    <t>杨坨</t>
  </si>
  <si>
    <t>杨闸</t>
  </si>
  <si>
    <t>杨闸北</t>
  </si>
  <si>
    <t>杨庄</t>
  </si>
  <si>
    <t>杨庄小区</t>
  </si>
  <si>
    <t>洋桥</t>
  </si>
  <si>
    <t>洋桥西</t>
  </si>
  <si>
    <t>姚村</t>
  </si>
  <si>
    <t>姚家园</t>
  </si>
  <si>
    <t>姚家园北站</t>
  </si>
  <si>
    <t>姚家园村</t>
  </si>
  <si>
    <t>姚家园西口</t>
  </si>
  <si>
    <t>窑口</t>
  </si>
  <si>
    <t>窑口村</t>
  </si>
  <si>
    <t>窑瓦湖桥</t>
  </si>
  <si>
    <t>液压厂</t>
  </si>
  <si>
    <t>一亩园</t>
  </si>
  <si>
    <t>一四二中</t>
  </si>
  <si>
    <t>怡海花园</t>
  </si>
  <si>
    <t>怡景城花园</t>
  </si>
  <si>
    <t>怡乐庄</t>
  </si>
  <si>
    <t>颐和山庄</t>
  </si>
  <si>
    <t>颐和园</t>
  </si>
  <si>
    <t>颐和园北宫门</t>
  </si>
  <si>
    <t>颐和园东路</t>
  </si>
  <si>
    <t>颐和园东门</t>
  </si>
  <si>
    <t>颐和园路东口</t>
  </si>
  <si>
    <t>颐和园南门</t>
  </si>
  <si>
    <t>亦庄</t>
  </si>
  <si>
    <t>亦庄北口</t>
  </si>
  <si>
    <t>亦庄新屯</t>
  </si>
  <si>
    <t>亦庄镇政府</t>
  </si>
  <si>
    <t>银地家园</t>
  </si>
  <si>
    <t>银河大街</t>
  </si>
  <si>
    <t>印染厂</t>
  </si>
  <si>
    <t>英家坟</t>
  </si>
  <si>
    <t>樱花苑西街</t>
  </si>
  <si>
    <t>迎春园</t>
  </si>
  <si>
    <t>营会寺</t>
  </si>
  <si>
    <t>营慧寺</t>
  </si>
  <si>
    <t>瀛海庄</t>
  </si>
  <si>
    <t>雍和宫</t>
  </si>
  <si>
    <t>永安里</t>
  </si>
  <si>
    <t>永安路</t>
  </si>
  <si>
    <t>永昌路北口</t>
  </si>
  <si>
    <t>永定路</t>
  </si>
  <si>
    <t>永定路北口</t>
  </si>
  <si>
    <t>永定路南口</t>
  </si>
  <si>
    <t>永定路商场</t>
  </si>
  <si>
    <t>永定门</t>
  </si>
  <si>
    <t>永定门东街</t>
  </si>
  <si>
    <t>永内东街</t>
  </si>
  <si>
    <t>游乐园</t>
  </si>
  <si>
    <t>游泳池</t>
  </si>
  <si>
    <t>游泳池(太平街)</t>
  </si>
  <si>
    <t>游泳池(左安门)</t>
  </si>
  <si>
    <t>友谊医院</t>
  </si>
  <si>
    <t>有色所</t>
  </si>
  <si>
    <t>右安门</t>
  </si>
  <si>
    <t>右安门大街</t>
  </si>
  <si>
    <t>右安门内大街</t>
  </si>
  <si>
    <t>右安门外大街</t>
  </si>
  <si>
    <t>右外大街</t>
  </si>
  <si>
    <t>语言大学</t>
  </si>
  <si>
    <t>语言学院</t>
  </si>
  <si>
    <t>玉阜嘉园</t>
  </si>
  <si>
    <t>玉海园</t>
  </si>
  <si>
    <t>玉海园南口</t>
  </si>
  <si>
    <t>玉桥北里</t>
  </si>
  <si>
    <t>玉桥东路</t>
  </si>
  <si>
    <t>玉桥中路</t>
  </si>
  <si>
    <t>玉桥中路北口</t>
  </si>
  <si>
    <t>玉泉路</t>
  </si>
  <si>
    <t>玉泉路北口</t>
  </si>
  <si>
    <t>玉泉营</t>
  </si>
  <si>
    <t>玉泉营花卉展销厅</t>
  </si>
  <si>
    <t>玉泉营环三环家居</t>
  </si>
  <si>
    <t>玉蜓桥</t>
  </si>
  <si>
    <t>玉渊潭</t>
  </si>
  <si>
    <t>玉渊潭南门</t>
  </si>
  <si>
    <t>育慧里</t>
  </si>
  <si>
    <t>育慧南路</t>
  </si>
  <si>
    <t>育龙家园</t>
  </si>
  <si>
    <t>育新北口</t>
  </si>
  <si>
    <t>育新小区</t>
  </si>
  <si>
    <t>郁花园</t>
  </si>
  <si>
    <t>郁金香花园</t>
  </si>
  <si>
    <t>域高科技园区</t>
  </si>
  <si>
    <t>园区总站</t>
  </si>
  <si>
    <t>圆明园</t>
  </si>
  <si>
    <t>圆明园东门</t>
  </si>
  <si>
    <t>月坛</t>
  </si>
  <si>
    <t>月坛北街</t>
  </si>
  <si>
    <t>月坛北街北站</t>
  </si>
  <si>
    <t>岳各庄</t>
  </si>
  <si>
    <t>岳各庄环岛</t>
  </si>
  <si>
    <t>岳各庄桥</t>
  </si>
  <si>
    <t>云岗</t>
  </si>
  <si>
    <t>云景东路</t>
  </si>
  <si>
    <t>云景里</t>
  </si>
  <si>
    <t>枣林前街</t>
  </si>
  <si>
    <t>枣营北里</t>
  </si>
  <si>
    <t>皂君东里</t>
  </si>
  <si>
    <t>皂君庙</t>
  </si>
  <si>
    <t>造甲村</t>
  </si>
  <si>
    <t>造纸厂</t>
  </si>
  <si>
    <t>增光路</t>
  </si>
  <si>
    <t>增光路西口</t>
  </si>
  <si>
    <t>展览馆</t>
  </si>
  <si>
    <t>展览路</t>
  </si>
  <si>
    <t>展览中心</t>
  </si>
  <si>
    <t>站东街</t>
  </si>
  <si>
    <t>站前东街</t>
  </si>
  <si>
    <t>站前环岛</t>
  </si>
  <si>
    <t>站前街</t>
  </si>
  <si>
    <t>张郭庄东口</t>
  </si>
  <si>
    <t>张郭庄南口</t>
  </si>
  <si>
    <t>张万坟</t>
  </si>
  <si>
    <t>张仪村</t>
  </si>
  <si>
    <t>张仪村北站</t>
  </si>
  <si>
    <t>张仪村东站</t>
  </si>
  <si>
    <t>张仪村南站</t>
  </si>
  <si>
    <t>张自忠路</t>
  </si>
  <si>
    <t>赵公口</t>
  </si>
  <si>
    <t>赵公口桥</t>
  </si>
  <si>
    <t>真武庙</t>
  </si>
  <si>
    <t>振兴路</t>
  </si>
  <si>
    <t>镇国</t>
  </si>
  <si>
    <t>镇国寺</t>
  </si>
  <si>
    <t>镇南</t>
  </si>
  <si>
    <t>正白旗</t>
  </si>
  <si>
    <t>正蓝旗</t>
  </si>
  <si>
    <t>正阳大街</t>
  </si>
  <si>
    <t>正义路</t>
  </si>
  <si>
    <t>正义路南口</t>
  </si>
  <si>
    <t>郑常庄</t>
  </si>
  <si>
    <t>郑王坟</t>
  </si>
  <si>
    <t>政法大学</t>
  </si>
  <si>
    <t>政府街西口</t>
  </si>
  <si>
    <t>知春里</t>
  </si>
  <si>
    <t>知春里小区</t>
  </si>
  <si>
    <t>知春路</t>
  </si>
  <si>
    <t>知春路东口</t>
  </si>
  <si>
    <t>知春路南里</t>
  </si>
  <si>
    <t>志新北里</t>
  </si>
  <si>
    <t>志新村</t>
  </si>
  <si>
    <t>志新村北里</t>
  </si>
  <si>
    <t>中纺街</t>
  </si>
  <si>
    <t>中关村</t>
  </si>
  <si>
    <t>中关村北二街</t>
  </si>
  <si>
    <t>中关村东站</t>
  </si>
  <si>
    <t>中关村南街</t>
  </si>
  <si>
    <t>中关村南路</t>
  </si>
  <si>
    <t>中关村一街</t>
  </si>
  <si>
    <t>中关园</t>
  </si>
  <si>
    <t>中关园北站</t>
  </si>
  <si>
    <t>中国科技馆</t>
  </si>
  <si>
    <t>中国戏曲学院</t>
  </si>
  <si>
    <t>中和街</t>
  </si>
  <si>
    <t>中和街西口</t>
  </si>
  <si>
    <t>中街</t>
  </si>
  <si>
    <t>中科院地球所</t>
  </si>
  <si>
    <t>中日医院</t>
  </si>
  <si>
    <t>中日友好医院</t>
  </si>
  <si>
    <t>中滩</t>
  </si>
  <si>
    <t>中滩北站</t>
  </si>
  <si>
    <t>中坞</t>
  </si>
  <si>
    <t>中学</t>
  </si>
  <si>
    <t>种禽公司</t>
  </si>
  <si>
    <t>种禽公司（东沙各庄）</t>
  </si>
  <si>
    <t>周家井</t>
  </si>
  <si>
    <t>周家庄路</t>
  </si>
  <si>
    <t>周庄</t>
  </si>
  <si>
    <t>朱辛安</t>
  </si>
  <si>
    <t>珠市口</t>
  </si>
  <si>
    <t>铸造村</t>
  </si>
  <si>
    <t>铸钟厂</t>
  </si>
  <si>
    <t>紫竹桥北</t>
  </si>
  <si>
    <t>紫竹桥北站</t>
  </si>
  <si>
    <t>紫竹桥南站</t>
  </si>
  <si>
    <t>紫竹院</t>
  </si>
  <si>
    <t>紫竹院西站</t>
  </si>
  <si>
    <t>自新路</t>
  </si>
  <si>
    <t>祖家街</t>
  </si>
  <si>
    <t>左安东路</t>
  </si>
  <si>
    <t>左安路</t>
  </si>
  <si>
    <t>左安门</t>
  </si>
  <si>
    <t>左安门内大街</t>
  </si>
  <si>
    <t>左家庄</t>
  </si>
  <si>
    <t>团结湖专线上行</t>
  </si>
  <si>
    <t>康恩专线</t>
  </si>
  <si>
    <t>大和乡专线</t>
  </si>
  <si>
    <t>北普陀专线</t>
  </si>
  <si>
    <t>北京经济技术开发区专线1</t>
  </si>
  <si>
    <t>北京经济技术开发区专线2</t>
  </si>
  <si>
    <t>372支线</t>
  </si>
  <si>
    <t>375支-365支专</t>
  </si>
  <si>
    <r>
      <t xml:space="preserve">                                   </t>
    </r>
    <r>
      <rPr>
        <sz val="12"/>
        <color indexed="10"/>
        <rFont val="宋体"/>
        <family val="0"/>
      </rPr>
      <t>北京公交向导</t>
    </r>
    <r>
      <rPr>
        <sz val="12"/>
        <color indexed="10"/>
        <rFont val="Times New Roman"/>
        <family val="1"/>
      </rPr>
      <t xml:space="preserve">                      </t>
    </r>
    <r>
      <rPr>
        <sz val="12"/>
        <color indexed="10"/>
        <rFont val="宋体"/>
        <family val="0"/>
      </rPr>
      <t>北京公交向导</t>
    </r>
    <r>
      <rPr>
        <sz val="12"/>
        <color indexed="10"/>
        <rFont val="Times New Roman"/>
        <family val="1"/>
      </rPr>
      <t xml:space="preserve">                      </t>
    </r>
    <r>
      <rPr>
        <sz val="12"/>
        <color indexed="10"/>
        <rFont val="宋体"/>
        <family val="0"/>
      </rPr>
      <t>北京公交向导</t>
    </r>
    <r>
      <rPr>
        <sz val="12"/>
        <color indexed="10"/>
        <rFont val="Times New Roman"/>
        <family val="1"/>
      </rPr>
      <t xml:space="preserve">                        </t>
    </r>
    <r>
      <rPr>
        <sz val="12"/>
        <color indexed="10"/>
        <rFont val="宋体"/>
        <family val="0"/>
      </rPr>
      <t>北京公交向导</t>
    </r>
    <r>
      <rPr>
        <sz val="12"/>
        <color indexed="10"/>
        <rFont val="Times New Roman"/>
        <family val="1"/>
      </rPr>
      <t xml:space="preserve">                        </t>
    </r>
    <r>
      <rPr>
        <sz val="12"/>
        <color indexed="10"/>
        <rFont val="宋体"/>
        <family val="0"/>
      </rPr>
      <t>北京公交向导</t>
    </r>
    <r>
      <rPr>
        <sz val="12"/>
        <color indexed="10"/>
        <rFont val="Times New Roman"/>
        <family val="1"/>
      </rPr>
      <t xml:space="preserve"> </t>
    </r>
  </si>
  <si>
    <t>上车站</t>
  </si>
  <si>
    <t>下车站</t>
  </si>
  <si>
    <t>换乘站</t>
  </si>
  <si>
    <t>果园</t>
  </si>
  <si>
    <t>黄楼</t>
  </si>
  <si>
    <t>岭南路</t>
  </si>
  <si>
    <t>铁路医院</t>
  </si>
  <si>
    <t>万源路</t>
  </si>
  <si>
    <t>永泰路</t>
  </si>
  <si>
    <t>植物园</t>
  </si>
  <si>
    <t>中山公园</t>
  </si>
  <si>
    <t>肿瘤医院</t>
  </si>
  <si>
    <t>３０７医院</t>
  </si>
  <si>
    <t>421大北窑</t>
  </si>
  <si>
    <t>安德路</t>
  </si>
  <si>
    <t>安定门</t>
  </si>
  <si>
    <t>安河桥</t>
  </si>
  <si>
    <t>安华北里</t>
  </si>
  <si>
    <t>安华里</t>
  </si>
  <si>
    <t>安华桥</t>
  </si>
  <si>
    <t>安化楼</t>
  </si>
  <si>
    <t>安慧北里</t>
  </si>
  <si>
    <t>安慧桥</t>
  </si>
  <si>
    <t>安家家具城</t>
  </si>
  <si>
    <t>安家楼</t>
  </si>
  <si>
    <t>安宁里</t>
  </si>
  <si>
    <t>安宁里南站</t>
  </si>
  <si>
    <t>安宁庄</t>
  </si>
  <si>
    <t>安宁庄南站</t>
  </si>
  <si>
    <t>安宁庄西路</t>
  </si>
  <si>
    <t>安苑东里</t>
  </si>
  <si>
    <t>安苑路</t>
  </si>
  <si>
    <t>安贞里</t>
  </si>
  <si>
    <t>安贞桥</t>
  </si>
  <si>
    <t>安贞西里</t>
  </si>
  <si>
    <t>安贞医院</t>
  </si>
  <si>
    <t>奥体北门</t>
  </si>
  <si>
    <t>奥体东门</t>
  </si>
  <si>
    <t>奥体西门</t>
  </si>
  <si>
    <t>奥体中心东门</t>
  </si>
  <si>
    <t>八宝山</t>
  </si>
  <si>
    <t>八宝山地铁</t>
  </si>
  <si>
    <t>八宝庄</t>
  </si>
  <si>
    <t>八大处</t>
  </si>
  <si>
    <t>八大处中学</t>
  </si>
  <si>
    <t>八角</t>
  </si>
  <si>
    <t>八角村</t>
  </si>
  <si>
    <t>八角西街</t>
  </si>
  <si>
    <t>八里河</t>
  </si>
  <si>
    <t>八里桥北站</t>
  </si>
  <si>
    <t>八里庄</t>
  </si>
  <si>
    <t>八里庄(朝阳路)</t>
  </si>
  <si>
    <t>八里庄北里</t>
  </si>
  <si>
    <t>八里庄北站</t>
  </si>
  <si>
    <t>八里庄路</t>
  </si>
  <si>
    <t>八里庄南里</t>
  </si>
  <si>
    <t>八里庄南路</t>
  </si>
  <si>
    <t>八里庄南站</t>
  </si>
  <si>
    <t>八王坟</t>
  </si>
  <si>
    <t>八一湖</t>
  </si>
  <si>
    <t>八一湖北站</t>
  </si>
  <si>
    <t>八一射击场</t>
  </si>
  <si>
    <t>巴沟村</t>
  </si>
  <si>
    <t>巴沟村西口</t>
  </si>
  <si>
    <t>巴沟南路</t>
  </si>
  <si>
    <t>巴沟西口</t>
  </si>
  <si>
    <t>白堆子</t>
  </si>
  <si>
    <t>白坊</t>
  </si>
  <si>
    <t>白房子</t>
  </si>
  <si>
    <t>白浮</t>
  </si>
  <si>
    <t>白广路</t>
  </si>
  <si>
    <t>白广路北口</t>
  </si>
  <si>
    <t>白家楼</t>
  </si>
  <si>
    <t>白家庄</t>
  </si>
  <si>
    <t>白鹿司</t>
  </si>
  <si>
    <t>白庙</t>
  </si>
  <si>
    <t>白盆窑</t>
  </si>
  <si>
    <t>白桥大街</t>
  </si>
  <si>
    <t>白石桥</t>
  </si>
  <si>
    <t>白石桥南路</t>
  </si>
  <si>
    <t>白塔寺</t>
  </si>
  <si>
    <t>白云观</t>
  </si>
  <si>
    <t>白云路</t>
  </si>
  <si>
    <t>白云桥</t>
  </si>
  <si>
    <t>白纸坊</t>
  </si>
  <si>
    <t>百万庄</t>
  </si>
  <si>
    <t>百万庄大街</t>
  </si>
  <si>
    <t>百万庄东口</t>
  </si>
  <si>
    <t>百万庄西口</t>
  </si>
  <si>
    <t>百万庄中街</t>
  </si>
  <si>
    <t>百望山</t>
  </si>
  <si>
    <t>百子湾</t>
  </si>
  <si>
    <t>百子湾火车站</t>
  </si>
  <si>
    <t>板井</t>
  </si>
  <si>
    <t>板井村</t>
  </si>
  <si>
    <t>板井路</t>
  </si>
  <si>
    <t>板章路</t>
  </si>
  <si>
    <t>半壁店</t>
  </si>
  <si>
    <t>半壁店（广渠路）</t>
  </si>
  <si>
    <t>半步桥</t>
  </si>
  <si>
    <t>梆子井</t>
  </si>
  <si>
    <t>宝产胡同</t>
  </si>
  <si>
    <t>宝钞胡同</t>
  </si>
  <si>
    <t>宝隆公寓</t>
  </si>
  <si>
    <t>宝隆公寓小区</t>
  </si>
  <si>
    <t>宝盛里小区</t>
  </si>
  <si>
    <t>保福寺</t>
  </si>
  <si>
    <t>保福寺小区</t>
  </si>
  <si>
    <t>堡台村</t>
  </si>
  <si>
    <t>报子胡同</t>
  </si>
  <si>
    <t>豹房</t>
  </si>
  <si>
    <t>北兵马司</t>
  </si>
  <si>
    <t>北辰路</t>
  </si>
  <si>
    <t>北辰西路</t>
  </si>
  <si>
    <t>北池子</t>
  </si>
  <si>
    <t>北大地</t>
  </si>
  <si>
    <t>北大南门</t>
  </si>
  <si>
    <t>北大桥</t>
  </si>
  <si>
    <t>北大西门</t>
  </si>
  <si>
    <t>北甸</t>
  </si>
  <si>
    <t>北方交大</t>
  </si>
  <si>
    <t>北皋</t>
  </si>
  <si>
    <t>北工大北站</t>
  </si>
  <si>
    <t>北宫门</t>
  </si>
  <si>
    <t>北关环岛</t>
  </si>
  <si>
    <t>北关闸</t>
  </si>
  <si>
    <t>北官厅</t>
  </si>
  <si>
    <t>北海</t>
  </si>
  <si>
    <t>北海(后门)</t>
  </si>
  <si>
    <t>北海北门</t>
  </si>
  <si>
    <t>北海后门</t>
  </si>
  <si>
    <t>北郊面粉厂</t>
  </si>
  <si>
    <t>北郊市场</t>
  </si>
  <si>
    <t>北郊医院</t>
  </si>
  <si>
    <t>北京北站</t>
  </si>
  <si>
    <t>北京大学</t>
  </si>
  <si>
    <t>北京工业大学</t>
  </si>
  <si>
    <t>北京轮胎厂</t>
  </si>
  <si>
    <t>北京南站</t>
  </si>
  <si>
    <t>北京色织厂</t>
  </si>
  <si>
    <t>北京市地震局</t>
  </si>
  <si>
    <t>北京四中</t>
  </si>
  <si>
    <t>北京体育馆</t>
  </si>
  <si>
    <t>北京图书馆</t>
  </si>
  <si>
    <t>北京西站</t>
  </si>
  <si>
    <t>北京西站南口</t>
  </si>
  <si>
    <t>北京戏曲学校</t>
  </si>
  <si>
    <t>北京游乐园</t>
  </si>
  <si>
    <t>北京游乐园站</t>
  </si>
  <si>
    <t>北京站</t>
  </si>
  <si>
    <t>北京站东街</t>
  </si>
  <si>
    <t>北京站口</t>
  </si>
  <si>
    <t>北京站西街</t>
  </si>
  <si>
    <t>北京字站</t>
  </si>
  <si>
    <t>北流村</t>
  </si>
  <si>
    <t>北潞园</t>
  </si>
  <si>
    <t>北马房</t>
  </si>
  <si>
    <t>北马路</t>
  </si>
  <si>
    <t>北普坨</t>
  </si>
  <si>
    <t>北七家</t>
  </si>
  <si>
    <t>北七家村</t>
  </si>
  <si>
    <t>北七家工业区</t>
  </si>
  <si>
    <t>北沙沟</t>
  </si>
  <si>
    <t>北沙滩</t>
  </si>
  <si>
    <t>北太平路口</t>
  </si>
  <si>
    <t>北太平庄</t>
  </si>
  <si>
    <t>北太平庄西站</t>
  </si>
  <si>
    <t>北土城</t>
  </si>
  <si>
    <t>北土城路</t>
  </si>
  <si>
    <t>北洼路</t>
  </si>
  <si>
    <t>北洼路北口</t>
  </si>
  <si>
    <t>北洼路南口</t>
  </si>
  <si>
    <t>北洼路西里</t>
  </si>
  <si>
    <t>北洼路西里南站</t>
  </si>
  <si>
    <t>北洼西里</t>
  </si>
  <si>
    <t>北洼西里南站</t>
  </si>
  <si>
    <t>北纬路</t>
  </si>
  <si>
    <t>北下关</t>
  </si>
  <si>
    <t>北线阁</t>
  </si>
  <si>
    <t>北小街北口</t>
  </si>
  <si>
    <t>北小街豁口</t>
  </si>
  <si>
    <t>北辛安</t>
  </si>
  <si>
    <t>北新科技园</t>
  </si>
  <si>
    <t>北新桥</t>
  </si>
  <si>
    <t>北亚花园</t>
  </si>
  <si>
    <t>北亚小区</t>
  </si>
  <si>
    <t>北医三院</t>
  </si>
  <si>
    <t>北营门</t>
  </si>
  <si>
    <t>北苑</t>
  </si>
  <si>
    <t>北苑北站</t>
  </si>
  <si>
    <t>北苑村东站</t>
  </si>
  <si>
    <t>北苑村西站</t>
  </si>
  <si>
    <t>北苑家园</t>
  </si>
  <si>
    <t>辟才胡同</t>
  </si>
  <si>
    <t>滨角园</t>
  </si>
  <si>
    <t>兵马司</t>
  </si>
  <si>
    <t>玻璃二厂</t>
  </si>
  <si>
    <t>博达国际大厦</t>
  </si>
  <si>
    <t>博达国际交流中心</t>
  </si>
  <si>
    <t>彩虹路</t>
  </si>
  <si>
    <t>菜户营</t>
  </si>
  <si>
    <t>菜户营北站</t>
  </si>
  <si>
    <t>菜户营南路</t>
  </si>
  <si>
    <t>菜户营南站</t>
  </si>
  <si>
    <t>菜户营桥</t>
  </si>
  <si>
    <t>菜户营西街</t>
  </si>
  <si>
    <t>菜户营西站</t>
  </si>
  <si>
    <t>菜市口</t>
  </si>
  <si>
    <t>曹家沟</t>
  </si>
  <si>
    <t>曹家庄</t>
  </si>
  <si>
    <t>草场地</t>
  </si>
  <si>
    <t>草桥</t>
  </si>
  <si>
    <t>草桥村</t>
  </si>
  <si>
    <t>草桥欣园</t>
  </si>
  <si>
    <t>茶家坟</t>
  </si>
  <si>
    <t>岔路口</t>
  </si>
  <si>
    <t>昌平</t>
  </si>
  <si>
    <t>昌平东关</t>
  </si>
  <si>
    <t>昌胜路</t>
  </si>
  <si>
    <t>长椿街</t>
  </si>
  <si>
    <t>长店</t>
  </si>
  <si>
    <t>长店道口</t>
  </si>
  <si>
    <t>长店路口</t>
  </si>
  <si>
    <t>长河桥</t>
  </si>
  <si>
    <t>长虹大街</t>
  </si>
  <si>
    <t>长途客站</t>
  </si>
  <si>
    <t>长辛店北口</t>
  </si>
  <si>
    <t>长辛店公社</t>
  </si>
  <si>
    <t>长辛店南口</t>
  </si>
  <si>
    <t>长新别墅</t>
  </si>
  <si>
    <t>长营</t>
  </si>
  <si>
    <t>常营北站</t>
  </si>
  <si>
    <t>常营东站</t>
  </si>
  <si>
    <t>常营科大</t>
  </si>
  <si>
    <t>厂东门</t>
  </si>
  <si>
    <t>厂桥</t>
  </si>
  <si>
    <t>厂洼村北路</t>
  </si>
  <si>
    <t>厂洼村中路</t>
  </si>
  <si>
    <t>畅茜园小区</t>
  </si>
  <si>
    <t>朝内大街</t>
  </si>
  <si>
    <t>朝内小街</t>
  </si>
  <si>
    <t>朝外大街</t>
  </si>
  <si>
    <t>朝阳北路</t>
  </si>
  <si>
    <t>朝阳公园</t>
  </si>
  <si>
    <t>朝阳公园东门</t>
  </si>
  <si>
    <t>朝阳公园桥</t>
  </si>
  <si>
    <t>朝阳公园西路</t>
  </si>
  <si>
    <t>朝阳路</t>
  </si>
  <si>
    <t>朝阳门</t>
  </si>
  <si>
    <t>朝阳医院</t>
  </si>
  <si>
    <t>朝阳医院分院</t>
  </si>
  <si>
    <t>车道沟</t>
  </si>
  <si>
    <t>车道沟北站</t>
  </si>
  <si>
    <t>车道沟南站</t>
  </si>
  <si>
    <t>车公庄</t>
  </si>
  <si>
    <t>车站西街</t>
  </si>
  <si>
    <t>陈各庄</t>
  </si>
  <si>
    <t>陈家林</t>
  </si>
  <si>
    <t>陈刘村</t>
  </si>
  <si>
    <t>陈庄</t>
  </si>
  <si>
    <t>陈庄（沃德兰乐园）</t>
  </si>
  <si>
    <t>晨浩花园</t>
  </si>
  <si>
    <t>成府路</t>
  </si>
  <si>
    <t>成府路东口</t>
  </si>
  <si>
    <t>成寿路</t>
  </si>
  <si>
    <t>成寿路北口</t>
  </si>
  <si>
    <t>成寿寺</t>
  </si>
  <si>
    <t>成寿寺北口</t>
  </si>
  <si>
    <t>成寿寺路</t>
  </si>
  <si>
    <t>成寿寺路北口</t>
  </si>
  <si>
    <t>成源路</t>
  </si>
  <si>
    <t>城外诚</t>
  </si>
  <si>
    <t>城外诚家具城</t>
  </si>
  <si>
    <t>城外城建材城</t>
  </si>
  <si>
    <t>城子</t>
  </si>
  <si>
    <t>城子职高</t>
  </si>
  <si>
    <t>程庄路</t>
  </si>
  <si>
    <t>程庄路北口</t>
  </si>
  <si>
    <t>程庄路南口</t>
  </si>
  <si>
    <t>崇文门</t>
  </si>
  <si>
    <t>船板胡同</t>
  </si>
  <si>
    <t>垂杨柳</t>
  </si>
  <si>
    <t>春秀路</t>
  </si>
  <si>
    <t>椿树馆街</t>
  </si>
  <si>
    <t>慈云寺</t>
  </si>
  <si>
    <t>磁器口</t>
  </si>
  <si>
    <t>崔各庄</t>
  </si>
  <si>
    <t>翠宫饭店</t>
  </si>
  <si>
    <t>翠林西口</t>
  </si>
  <si>
    <t>翠林小区</t>
  </si>
  <si>
    <t>翠微路</t>
  </si>
  <si>
    <t>翠微路口</t>
  </si>
  <si>
    <t>翠微南里</t>
  </si>
  <si>
    <t>达官营</t>
  </si>
  <si>
    <t>大白楼</t>
  </si>
  <si>
    <t>大堡</t>
  </si>
  <si>
    <t>大堡台</t>
  </si>
  <si>
    <t>大北窑</t>
  </si>
  <si>
    <t>大北窑南站</t>
  </si>
  <si>
    <t>大佛寺</t>
  </si>
  <si>
    <t>大观园</t>
  </si>
  <si>
    <t>大红罗厂</t>
  </si>
  <si>
    <t>大红门</t>
  </si>
  <si>
    <t>大红门北站</t>
  </si>
  <si>
    <t>大黄庄</t>
  </si>
  <si>
    <t>大灰厂</t>
  </si>
  <si>
    <t>大灰厂村</t>
  </si>
  <si>
    <t>大灰厂东站</t>
  </si>
  <si>
    <t>大灰厂汽车站</t>
  </si>
  <si>
    <t>大郊亭</t>
  </si>
  <si>
    <t>大郊亭北站</t>
  </si>
  <si>
    <t>大井</t>
  </si>
  <si>
    <t>大李窑</t>
  </si>
  <si>
    <t>大柳树</t>
  </si>
  <si>
    <t>大柳树北站</t>
  </si>
  <si>
    <t>大柳树南站</t>
  </si>
  <si>
    <t>大鲁店</t>
  </si>
  <si>
    <t>大鲁店东街</t>
  </si>
  <si>
    <t>大马庄</t>
  </si>
  <si>
    <t>大山庄</t>
  </si>
  <si>
    <t>大山子</t>
  </si>
  <si>
    <t>大山子北站</t>
  </si>
  <si>
    <t>大山子南站</t>
  </si>
  <si>
    <t>大屯</t>
  </si>
  <si>
    <t>大屯北</t>
  </si>
  <si>
    <t>大屯北口</t>
  </si>
  <si>
    <t>大屯北站</t>
  </si>
  <si>
    <t>大屯路东口</t>
  </si>
  <si>
    <t>大屯西站</t>
  </si>
  <si>
    <t>大瓦窑</t>
  </si>
  <si>
    <t>大望路</t>
  </si>
  <si>
    <t>大西洋新城</t>
  </si>
  <si>
    <t>大兴环岛</t>
  </si>
  <si>
    <t>大雄城市花园</t>
  </si>
  <si>
    <t>大雄花园</t>
  </si>
  <si>
    <t>大羊坊</t>
  </si>
  <si>
    <t>大羊坊东站</t>
  </si>
  <si>
    <t>大有庄北口</t>
  </si>
  <si>
    <t>大峪</t>
  </si>
  <si>
    <t>大院</t>
  </si>
  <si>
    <t>大栅栏</t>
  </si>
  <si>
    <t>大钟寺</t>
  </si>
  <si>
    <t>单村</t>
  </si>
  <si>
    <t>单店</t>
  </si>
  <si>
    <t>弹簧厂</t>
  </si>
  <si>
    <t>道家园</t>
  </si>
  <si>
    <t>稻田村</t>
  </si>
  <si>
    <t>稻田村果园</t>
  </si>
  <si>
    <t>稻田村南口</t>
  </si>
  <si>
    <t>稻田村中学</t>
  </si>
  <si>
    <t>稻香园</t>
  </si>
  <si>
    <t>德茂庄</t>
  </si>
  <si>
    <t>德胜门</t>
  </si>
  <si>
    <t>德胜门环岛</t>
  </si>
  <si>
    <t>德外关厢</t>
  </si>
  <si>
    <t>灯市东口</t>
  </si>
  <si>
    <t>灯市西口</t>
  </si>
  <si>
    <t>邓庄</t>
  </si>
  <si>
    <t>地安门</t>
  </si>
  <si>
    <t>地安门北站</t>
  </si>
  <si>
    <t>地安门南站</t>
  </si>
  <si>
    <t>地球所</t>
  </si>
  <si>
    <t>地坛</t>
  </si>
  <si>
    <t>地兴居</t>
  </si>
  <si>
    <t>帝园商城</t>
  </si>
  <si>
    <t>电厂路</t>
  </si>
  <si>
    <t>电机总厂</t>
  </si>
  <si>
    <t>电子中学</t>
  </si>
  <si>
    <t>靛厂</t>
  </si>
  <si>
    <t>靛厂新村</t>
  </si>
  <si>
    <t>钓鱼台</t>
  </si>
  <si>
    <t>丁字口</t>
  </si>
  <si>
    <t>定安路</t>
  </si>
  <si>
    <t>定福皇庄</t>
  </si>
  <si>
    <t>定福庄</t>
  </si>
  <si>
    <t>定慧桥</t>
  </si>
  <si>
    <t>定慧寺</t>
  </si>
  <si>
    <t>定慧寺桥</t>
  </si>
  <si>
    <t>东坝观光果园</t>
  </si>
  <si>
    <t>东坝河</t>
  </si>
  <si>
    <t>东北旺</t>
  </si>
  <si>
    <t>东北旺北站</t>
  </si>
  <si>
    <t>东北旺苗圃</t>
  </si>
  <si>
    <t>东北旺西口</t>
  </si>
  <si>
    <t>东北旺乡</t>
  </si>
  <si>
    <t>东北旺中路</t>
  </si>
  <si>
    <t>东便门</t>
  </si>
  <si>
    <t>东侧路</t>
  </si>
  <si>
    <t>东长安街</t>
  </si>
  <si>
    <t>东翠路口</t>
  </si>
  <si>
    <t>东大街</t>
  </si>
  <si>
    <t>东大街南口</t>
  </si>
  <si>
    <t>东大桥</t>
  </si>
  <si>
    <t>东单</t>
  </si>
  <si>
    <t>东二旗村</t>
  </si>
  <si>
    <t>东方红大队</t>
  </si>
  <si>
    <t>东风南路</t>
  </si>
  <si>
    <t>东风桥</t>
  </si>
  <si>
    <t>东风制药厂</t>
  </si>
  <si>
    <t>东高地</t>
  </si>
  <si>
    <t>东宫房</t>
  </si>
  <si>
    <t>东关</t>
  </si>
  <si>
    <t>东官房</t>
  </si>
  <si>
    <t>东合</t>
  </si>
  <si>
    <t>东湖</t>
  </si>
  <si>
    <t>东华门</t>
  </si>
  <si>
    <t>东郊火车站</t>
  </si>
  <si>
    <t>东郊农场</t>
  </si>
  <si>
    <t>东郊农场南站</t>
  </si>
  <si>
    <t>东郊市场</t>
  </si>
  <si>
    <t>东柳</t>
  </si>
  <si>
    <t>东潞园小区</t>
  </si>
  <si>
    <t>东内小街</t>
  </si>
  <si>
    <t>东冉村</t>
  </si>
  <si>
    <t>东三旗</t>
  </si>
  <si>
    <t>东石门</t>
  </si>
  <si>
    <t>东四</t>
  </si>
  <si>
    <t>东四十条</t>
  </si>
  <si>
    <t>东土城路</t>
  </si>
  <si>
    <t>东王佐</t>
  </si>
  <si>
    <t>东苇路</t>
  </si>
  <si>
    <t>东小井</t>
  </si>
  <si>
    <t>东小口</t>
  </si>
  <si>
    <t>东小区</t>
  </si>
  <si>
    <t>东营房</t>
  </si>
  <si>
    <t>东直门</t>
  </si>
  <si>
    <t>东直门北小街</t>
  </si>
  <si>
    <t>东直门大街</t>
  </si>
  <si>
    <t>东直门内</t>
  </si>
  <si>
    <t>东直门外</t>
  </si>
  <si>
    <t>动物园</t>
  </si>
  <si>
    <t>都市花园</t>
  </si>
  <si>
    <t>豆各庄</t>
  </si>
  <si>
    <t>豆各庄乡</t>
  </si>
  <si>
    <t>豆各庄乡政府</t>
  </si>
  <si>
    <t>杜家坎</t>
  </si>
  <si>
    <t>恩济里</t>
  </si>
  <si>
    <t>恩济西街</t>
  </si>
  <si>
    <t>儿童医院</t>
  </si>
  <si>
    <t>二拨子</t>
  </si>
  <si>
    <t>二里沟</t>
  </si>
  <si>
    <t>二里沟东口</t>
  </si>
  <si>
    <t>二里沟西口</t>
  </si>
  <si>
    <t>二里庄</t>
  </si>
  <si>
    <t>二里庄北口</t>
  </si>
  <si>
    <t>二里庄南口</t>
  </si>
  <si>
    <t>二外语</t>
  </si>
  <si>
    <t>垡头</t>
  </si>
  <si>
    <t>垡头市场</t>
  </si>
  <si>
    <t>法华寺</t>
  </si>
  <si>
    <t>樊家村</t>
  </si>
  <si>
    <t>方家村</t>
  </si>
  <si>
    <t>方家胡同</t>
  </si>
  <si>
    <t>方庄</t>
  </si>
  <si>
    <t>方庄北口</t>
  </si>
  <si>
    <t>方庄南口</t>
  </si>
  <si>
    <t>芳草地</t>
  </si>
  <si>
    <t>芳城园</t>
  </si>
  <si>
    <t>芳古园</t>
  </si>
  <si>
    <t>芳园里</t>
  </si>
  <si>
    <t>芳园里西站</t>
  </si>
  <si>
    <t>分钟寺</t>
  </si>
  <si>
    <t>丰户营</t>
  </si>
  <si>
    <t>丰南环岛</t>
  </si>
  <si>
    <t>丰盛胡同</t>
  </si>
  <si>
    <t>丰台</t>
  </si>
  <si>
    <t>丰台北路</t>
  </si>
  <si>
    <t>丰台北站</t>
  </si>
  <si>
    <t>丰台火车站</t>
  </si>
  <si>
    <t>丰台科技馆</t>
  </si>
  <si>
    <t>丰台路口</t>
  </si>
  <si>
    <t>丰台南路</t>
  </si>
  <si>
    <t>丰台桥南</t>
  </si>
  <si>
    <t>丰益桥</t>
  </si>
  <si>
    <t>风雅园</t>
  </si>
  <si>
    <t>冯家营</t>
  </si>
  <si>
    <t>凤雅园</t>
  </si>
  <si>
    <t>芙蓉里</t>
  </si>
  <si>
    <t>福长街</t>
  </si>
  <si>
    <t>福利农场</t>
  </si>
  <si>
    <t>福苑小区</t>
  </si>
  <si>
    <t>府右街</t>
  </si>
  <si>
    <t>妇产医院</t>
  </si>
  <si>
    <t>阜成路</t>
  </si>
  <si>
    <t>阜成路东站</t>
  </si>
  <si>
    <t>阜成路西站</t>
  </si>
  <si>
    <t>阜成门</t>
  </si>
  <si>
    <t>阜成门北</t>
  </si>
  <si>
    <t>阜成门内</t>
  </si>
  <si>
    <t>阜成门南</t>
  </si>
  <si>
    <t>阜通东大街</t>
  </si>
  <si>
    <t>阜通西大街</t>
  </si>
  <si>
    <t>阜外大街</t>
  </si>
  <si>
    <t>阜外西口</t>
  </si>
  <si>
    <t>阜外医院</t>
  </si>
  <si>
    <t>阜玉路</t>
  </si>
  <si>
    <t>复兴门</t>
  </si>
  <si>
    <t>富源里</t>
  </si>
  <si>
    <t>富源庄</t>
  </si>
  <si>
    <t>干休所</t>
  </si>
  <si>
    <t>甘家口</t>
  </si>
  <si>
    <t>甘家口商场</t>
  </si>
  <si>
    <t>甘露园</t>
  </si>
  <si>
    <t>甘露园西里</t>
  </si>
  <si>
    <t>甘石桥</t>
  </si>
  <si>
    <t>甘水桥</t>
  </si>
  <si>
    <t>岗山</t>
  </si>
  <si>
    <t>缸瓦市</t>
  </si>
  <si>
    <t>高碑店</t>
  </si>
  <si>
    <t>高碑店路口</t>
  </si>
  <si>
    <t>高碑店中路</t>
  </si>
  <si>
    <t>高佃村</t>
  </si>
  <si>
    <t>高家园</t>
  </si>
  <si>
    <t>高井</t>
  </si>
  <si>
    <t>高井(朝阳区)</t>
  </si>
  <si>
    <t>高科技园区</t>
  </si>
  <si>
    <t>高立庄</t>
  </si>
  <si>
    <t>高粱桥</t>
  </si>
  <si>
    <t>八角游乐园</t>
  </si>
  <si>
    <t>大望桥</t>
  </si>
  <si>
    <t>古城路</t>
  </si>
  <si>
    <t>国贸</t>
  </si>
  <si>
    <t>积水潭</t>
  </si>
  <si>
    <t>四惠东站</t>
  </si>
  <si>
    <t>天安门东</t>
  </si>
  <si>
    <t>天安门西</t>
  </si>
  <si>
    <t>团结湖专线下行</t>
  </si>
  <si>
    <t>百利宝专线</t>
  </si>
  <si>
    <t>驾校专线</t>
  </si>
  <si>
    <t>机场专线</t>
  </si>
  <si>
    <t>850</t>
  </si>
  <si>
    <t>834</t>
  </si>
  <si>
    <t>734</t>
  </si>
  <si>
    <t>740内环</t>
  </si>
  <si>
    <t>740外环</t>
  </si>
  <si>
    <t>732</t>
  </si>
  <si>
    <t>735</t>
  </si>
  <si>
    <t>743</t>
  </si>
  <si>
    <t>826</t>
  </si>
  <si>
    <t>804</t>
  </si>
  <si>
    <t>748</t>
  </si>
  <si>
    <t>737</t>
  </si>
  <si>
    <t>736</t>
  </si>
  <si>
    <t>814</t>
  </si>
  <si>
    <t>707</t>
  </si>
  <si>
    <t>819</t>
  </si>
  <si>
    <t>854</t>
  </si>
  <si>
    <t>729</t>
  </si>
  <si>
    <t>803</t>
  </si>
  <si>
    <t>836</t>
  </si>
  <si>
    <t>835</t>
  </si>
  <si>
    <t>811</t>
  </si>
  <si>
    <t>715</t>
  </si>
  <si>
    <t>419</t>
  </si>
  <si>
    <t>810</t>
  </si>
  <si>
    <t>816</t>
  </si>
  <si>
    <t>724</t>
  </si>
  <si>
    <t>610上行</t>
  </si>
  <si>
    <t>859</t>
  </si>
  <si>
    <t>725</t>
  </si>
  <si>
    <t>201</t>
  </si>
  <si>
    <t>831</t>
  </si>
  <si>
    <t>830外环</t>
  </si>
  <si>
    <t>833</t>
  </si>
  <si>
    <t>733</t>
  </si>
  <si>
    <t>610下行</t>
  </si>
  <si>
    <t>特3</t>
  </si>
  <si>
    <t>800内环</t>
  </si>
  <si>
    <t>701</t>
  </si>
  <si>
    <t>特8外环</t>
  </si>
  <si>
    <t>849</t>
  </si>
  <si>
    <t>845</t>
  </si>
  <si>
    <t>416</t>
  </si>
  <si>
    <t>846</t>
  </si>
  <si>
    <t>830内环</t>
  </si>
  <si>
    <t>825</t>
  </si>
  <si>
    <t>815</t>
  </si>
  <si>
    <t>719</t>
  </si>
  <si>
    <t>716</t>
  </si>
  <si>
    <t>603下行</t>
  </si>
  <si>
    <t>603上行</t>
  </si>
  <si>
    <t>800</t>
  </si>
  <si>
    <t>750</t>
  </si>
  <si>
    <t>特8内环</t>
  </si>
  <si>
    <t>723</t>
  </si>
  <si>
    <t>708</t>
  </si>
  <si>
    <t>204外环</t>
  </si>
  <si>
    <t>820外环</t>
  </si>
  <si>
    <t>818</t>
  </si>
  <si>
    <t>744</t>
  </si>
  <si>
    <t>727</t>
  </si>
  <si>
    <t>717</t>
  </si>
  <si>
    <t>420</t>
  </si>
  <si>
    <t>204内环</t>
  </si>
  <si>
    <t>821</t>
  </si>
  <si>
    <t>705</t>
  </si>
  <si>
    <t>特4</t>
  </si>
  <si>
    <t>747</t>
  </si>
  <si>
    <t>731</t>
  </si>
  <si>
    <t>728</t>
  </si>
  <si>
    <t>409</t>
  </si>
  <si>
    <t>812上行</t>
  </si>
  <si>
    <t>808</t>
  </si>
  <si>
    <t>730内环</t>
  </si>
  <si>
    <t>406</t>
  </si>
  <si>
    <t>812下行</t>
  </si>
  <si>
    <t>118无轨</t>
  </si>
  <si>
    <t>823</t>
  </si>
  <si>
    <t>718</t>
  </si>
  <si>
    <t>618</t>
  </si>
  <si>
    <t>209</t>
  </si>
  <si>
    <t>202</t>
  </si>
  <si>
    <t>16支线</t>
  </si>
  <si>
    <t>847</t>
  </si>
  <si>
    <t>820内环</t>
  </si>
  <si>
    <t>807下行</t>
  </si>
  <si>
    <t>726</t>
  </si>
  <si>
    <t>714</t>
  </si>
  <si>
    <t>603支</t>
  </si>
  <si>
    <t>367-409</t>
  </si>
  <si>
    <t>355支</t>
  </si>
  <si>
    <t>809</t>
  </si>
  <si>
    <t>706</t>
  </si>
  <si>
    <t>613</t>
  </si>
  <si>
    <t>特6</t>
  </si>
  <si>
    <t>特2下行</t>
  </si>
  <si>
    <t>15</t>
  </si>
  <si>
    <t>414</t>
  </si>
  <si>
    <t>57</t>
  </si>
  <si>
    <t>817</t>
  </si>
  <si>
    <t>807上行</t>
  </si>
  <si>
    <t>801</t>
  </si>
  <si>
    <t>624</t>
  </si>
  <si>
    <t>601上行</t>
  </si>
  <si>
    <t>425</t>
  </si>
  <si>
    <t>109无轨</t>
  </si>
  <si>
    <t>102无轨</t>
  </si>
  <si>
    <t>813</t>
  </si>
  <si>
    <t>758</t>
  </si>
  <si>
    <t>746</t>
  </si>
  <si>
    <t>606</t>
  </si>
  <si>
    <t>407右环线</t>
  </si>
  <si>
    <t>特2上行</t>
  </si>
  <si>
    <t>13</t>
  </si>
  <si>
    <t>702</t>
  </si>
  <si>
    <t>418</t>
  </si>
  <si>
    <t>212</t>
  </si>
  <si>
    <t>38下行</t>
  </si>
  <si>
    <t>36</t>
  </si>
  <si>
    <t>21</t>
  </si>
  <si>
    <t>103无轨</t>
  </si>
  <si>
    <t>822</t>
  </si>
  <si>
    <t>805</t>
  </si>
  <si>
    <t>712</t>
  </si>
  <si>
    <t>368</t>
  </si>
  <si>
    <t>360专</t>
  </si>
  <si>
    <t>354</t>
  </si>
  <si>
    <t>特7</t>
  </si>
  <si>
    <t>205</t>
  </si>
  <si>
    <t>56</t>
  </si>
  <si>
    <t>622</t>
  </si>
  <si>
    <t>620</t>
  </si>
  <si>
    <t>601下行</t>
  </si>
  <si>
    <t>411</t>
  </si>
  <si>
    <t>409-367</t>
  </si>
  <si>
    <t>405</t>
  </si>
  <si>
    <t>402</t>
  </si>
  <si>
    <t>37上行</t>
  </si>
  <si>
    <t>19支线下行</t>
  </si>
  <si>
    <t>122专</t>
  </si>
  <si>
    <t>122</t>
  </si>
  <si>
    <t>113上行</t>
  </si>
  <si>
    <t>104快车上行</t>
  </si>
  <si>
    <t>848</t>
  </si>
  <si>
    <t>749</t>
  </si>
  <si>
    <t>721</t>
  </si>
  <si>
    <t>605支</t>
  </si>
  <si>
    <t>417支</t>
  </si>
  <si>
    <t>211</t>
  </si>
  <si>
    <t>51</t>
  </si>
  <si>
    <t>47</t>
  </si>
  <si>
    <t>40下行</t>
  </si>
  <si>
    <t>40上行</t>
  </si>
  <si>
    <t>19下行</t>
  </si>
  <si>
    <t>115无轨</t>
  </si>
  <si>
    <t>110</t>
  </si>
  <si>
    <t>106无轨下行</t>
  </si>
  <si>
    <t>106无轨上行</t>
  </si>
  <si>
    <t>101下行</t>
  </si>
  <si>
    <t>101上行</t>
  </si>
  <si>
    <t>722</t>
  </si>
  <si>
    <t>421</t>
  </si>
  <si>
    <t>410</t>
  </si>
  <si>
    <t>388</t>
  </si>
  <si>
    <t>375-365专</t>
  </si>
  <si>
    <t>360</t>
  </si>
  <si>
    <t>355</t>
  </si>
  <si>
    <t>210</t>
  </si>
  <si>
    <t>19支线上行</t>
  </si>
  <si>
    <t>7</t>
  </si>
  <si>
    <t>111无轨</t>
  </si>
  <si>
    <t>108无轨</t>
  </si>
  <si>
    <t>107无轨</t>
  </si>
  <si>
    <t>105无轨</t>
  </si>
  <si>
    <t>827</t>
  </si>
  <si>
    <t>742</t>
  </si>
  <si>
    <t>704</t>
  </si>
  <si>
    <t>612</t>
  </si>
  <si>
    <t>605</t>
  </si>
  <si>
    <t>367</t>
  </si>
  <si>
    <t>366</t>
  </si>
  <si>
    <t>351</t>
  </si>
  <si>
    <t>45下行</t>
  </si>
  <si>
    <t>45上行</t>
  </si>
  <si>
    <t>43下行</t>
  </si>
  <si>
    <t>41支</t>
  </si>
  <si>
    <t>19上行</t>
  </si>
  <si>
    <t>10</t>
  </si>
  <si>
    <t>6</t>
  </si>
  <si>
    <t>123</t>
  </si>
  <si>
    <t>120</t>
  </si>
  <si>
    <t>602</t>
  </si>
  <si>
    <t>417</t>
  </si>
  <si>
    <t>403下行</t>
  </si>
  <si>
    <t>403上行</t>
  </si>
  <si>
    <t>398--375专</t>
  </si>
  <si>
    <t>392</t>
  </si>
  <si>
    <t>382</t>
  </si>
  <si>
    <t>366支下行</t>
  </si>
  <si>
    <t>366支上行</t>
  </si>
  <si>
    <t>365</t>
  </si>
  <si>
    <t>362支</t>
  </si>
  <si>
    <t>357</t>
  </si>
  <si>
    <t>68</t>
  </si>
  <si>
    <t>48下行</t>
  </si>
  <si>
    <t>48上行</t>
  </si>
  <si>
    <t>18</t>
  </si>
  <si>
    <t>16</t>
  </si>
  <si>
    <t>4</t>
  </si>
  <si>
    <t>709下行</t>
  </si>
  <si>
    <t>709上行</t>
  </si>
  <si>
    <t>621</t>
  </si>
  <si>
    <t>614</t>
  </si>
  <si>
    <t>397</t>
  </si>
  <si>
    <t>386</t>
  </si>
  <si>
    <t>385</t>
  </si>
  <si>
    <t>379</t>
  </si>
  <si>
    <t>370</t>
  </si>
  <si>
    <t>353</t>
  </si>
  <si>
    <t>208</t>
  </si>
  <si>
    <t>35</t>
  </si>
  <si>
    <t>34</t>
  </si>
  <si>
    <t>1</t>
  </si>
  <si>
    <t>112无轨</t>
  </si>
  <si>
    <t>104无轨</t>
  </si>
  <si>
    <t>802下行</t>
  </si>
  <si>
    <t>802上行</t>
  </si>
  <si>
    <t>741</t>
  </si>
  <si>
    <t>710</t>
  </si>
  <si>
    <t>615</t>
  </si>
  <si>
    <t>375</t>
  </si>
  <si>
    <t>358下行</t>
  </si>
  <si>
    <t>特5</t>
  </si>
  <si>
    <t>特1</t>
  </si>
  <si>
    <t>43上行</t>
  </si>
  <si>
    <t>39下行</t>
  </si>
  <si>
    <t>22</t>
  </si>
  <si>
    <t>3</t>
  </si>
  <si>
    <t>806</t>
  </si>
  <si>
    <t>703</t>
  </si>
  <si>
    <t>608</t>
  </si>
  <si>
    <t>404</t>
  </si>
  <si>
    <t>399</t>
  </si>
  <si>
    <t>398上行</t>
  </si>
  <si>
    <t>389</t>
  </si>
  <si>
    <t>387</t>
  </si>
  <si>
    <t>369</t>
  </si>
  <si>
    <t>358上行</t>
  </si>
  <si>
    <t>207</t>
  </si>
  <si>
    <t>39支下行</t>
  </si>
  <si>
    <t>23</t>
  </si>
  <si>
    <t>14</t>
  </si>
  <si>
    <t>121</t>
  </si>
  <si>
    <t>119</t>
  </si>
  <si>
    <t>711</t>
  </si>
  <si>
    <t>609</t>
  </si>
  <si>
    <t>408</t>
  </si>
  <si>
    <t>398下行</t>
  </si>
  <si>
    <t>396</t>
  </si>
  <si>
    <t>395</t>
  </si>
  <si>
    <t>381</t>
  </si>
  <si>
    <t>375支</t>
  </si>
  <si>
    <t>373</t>
  </si>
  <si>
    <t>744下行</t>
  </si>
  <si>
    <t>744上行</t>
  </si>
  <si>
    <t>206</t>
  </si>
  <si>
    <t>65</t>
  </si>
  <si>
    <t>60下行</t>
  </si>
  <si>
    <t>60上行</t>
  </si>
  <si>
    <t>52下行</t>
  </si>
  <si>
    <t>49</t>
  </si>
  <si>
    <t>39支上行</t>
  </si>
  <si>
    <t>31上行</t>
  </si>
  <si>
    <t>17</t>
  </si>
  <si>
    <t>8</t>
  </si>
  <si>
    <t>116</t>
  </si>
  <si>
    <t>113下行</t>
  </si>
  <si>
    <t>104快车下行</t>
  </si>
  <si>
    <t>377</t>
  </si>
  <si>
    <t>374</t>
  </si>
  <si>
    <t>373支</t>
  </si>
  <si>
    <t>364</t>
  </si>
  <si>
    <t>360支</t>
  </si>
  <si>
    <t>352</t>
  </si>
  <si>
    <t>52支</t>
  </si>
  <si>
    <t>52上行</t>
  </si>
  <si>
    <t>39上行</t>
  </si>
  <si>
    <t>26</t>
  </si>
  <si>
    <t>114无轨</t>
  </si>
  <si>
    <t>359</t>
  </si>
  <si>
    <t>203下行</t>
  </si>
  <si>
    <t>百利宝102</t>
  </si>
  <si>
    <t>59</t>
  </si>
  <si>
    <t>54下行</t>
  </si>
  <si>
    <t>54上行</t>
  </si>
  <si>
    <t>50</t>
  </si>
  <si>
    <t>42下行</t>
  </si>
  <si>
    <t>42上行</t>
  </si>
  <si>
    <t>41上行</t>
  </si>
  <si>
    <t>31下行</t>
  </si>
  <si>
    <t>30</t>
  </si>
  <si>
    <t>28</t>
  </si>
  <si>
    <t>27</t>
  </si>
  <si>
    <t>25上行</t>
  </si>
  <si>
    <t>24下行</t>
  </si>
  <si>
    <t>858</t>
  </si>
  <si>
    <t>616</t>
  </si>
  <si>
    <t>611下行</t>
  </si>
  <si>
    <t>401</t>
  </si>
  <si>
    <t>384</t>
  </si>
  <si>
    <t>378支</t>
  </si>
  <si>
    <t>62下行</t>
  </si>
  <si>
    <t>24上行</t>
  </si>
  <si>
    <t>20</t>
  </si>
  <si>
    <t>9</t>
  </si>
  <si>
    <t>5下行</t>
  </si>
  <si>
    <t>5上行</t>
  </si>
  <si>
    <t>117</t>
  </si>
  <si>
    <t>713</t>
  </si>
  <si>
    <t>611上行</t>
  </si>
  <si>
    <t>607下行</t>
  </si>
  <si>
    <t>405联</t>
  </si>
  <si>
    <t>391</t>
  </si>
  <si>
    <t>390</t>
  </si>
  <si>
    <t>380临</t>
  </si>
  <si>
    <t>374支</t>
  </si>
  <si>
    <t>365支</t>
  </si>
  <si>
    <t>363</t>
  </si>
  <si>
    <t>362</t>
  </si>
  <si>
    <t>53</t>
  </si>
  <si>
    <t>46</t>
  </si>
  <si>
    <t>12</t>
  </si>
  <si>
    <t>11</t>
  </si>
  <si>
    <t>625</t>
  </si>
  <si>
    <t>607上行</t>
  </si>
  <si>
    <t>413</t>
  </si>
  <si>
    <t>383</t>
  </si>
  <si>
    <t>380</t>
  </si>
  <si>
    <t>376</t>
  </si>
  <si>
    <t>63上行</t>
  </si>
  <si>
    <t>55</t>
  </si>
  <si>
    <t>412支</t>
  </si>
  <si>
    <t>372</t>
  </si>
  <si>
    <t>356</t>
  </si>
  <si>
    <t>203上行</t>
  </si>
  <si>
    <t>66</t>
  </si>
  <si>
    <t>62上行</t>
  </si>
  <si>
    <t>41下行</t>
  </si>
  <si>
    <t>32</t>
  </si>
  <si>
    <t>2</t>
  </si>
  <si>
    <t>415支</t>
  </si>
  <si>
    <t>415</t>
  </si>
  <si>
    <t>394</t>
  </si>
  <si>
    <t>393下行</t>
  </si>
  <si>
    <t>393上行</t>
  </si>
  <si>
    <t>378</t>
  </si>
  <si>
    <t>371专</t>
  </si>
  <si>
    <t>63下行</t>
  </si>
  <si>
    <t>413支</t>
  </si>
  <si>
    <t>384支</t>
  </si>
  <si>
    <t>371</t>
  </si>
  <si>
    <t>361</t>
  </si>
  <si>
    <t>29</t>
  </si>
  <si>
    <t>359支</t>
  </si>
  <si>
    <t>44(小环)</t>
  </si>
  <si>
    <t>44(大环)</t>
  </si>
  <si>
    <t>124(电车)</t>
  </si>
  <si>
    <t>环线</t>
  </si>
  <si>
    <t>一线</t>
  </si>
  <si>
    <t>复八线</t>
  </si>
  <si>
    <t>501</t>
  </si>
  <si>
    <t>502</t>
  </si>
  <si>
    <t>协和医院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</si>
</sst>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b/>
      <sz val="12"/>
      <color indexed="17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14"/>
      <name val="宋体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8" fillId="7" borderId="0" xfId="0" applyFont="1" applyFill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8" fillId="0" borderId="0" xfId="0" applyFont="1" applyAlignment="1">
      <alignment/>
    </xf>
    <xf numFmtId="0" fontId="1" fillId="8" borderId="0" xfId="0" applyFont="1" applyFill="1" applyAlignment="1" applyProtection="1">
      <alignment horizontal="left"/>
      <protection hidden="1"/>
    </xf>
    <xf numFmtId="0" fontId="2" fillId="8" borderId="0" xfId="0" applyFont="1" applyFill="1" applyAlignment="1" applyProtection="1">
      <alignment horizontal="left"/>
      <protection hidden="1"/>
    </xf>
    <xf numFmtId="0" fontId="7" fillId="9" borderId="2" xfId="0" applyFont="1" applyFill="1" applyBorder="1" applyAlignment="1" applyProtection="1">
      <alignment horizontal="center" vertical="center" wrapText="1"/>
      <protection hidden="1"/>
    </xf>
    <xf numFmtId="0" fontId="7" fillId="9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7" fillId="10" borderId="2" xfId="0" applyFont="1" applyFill="1" applyBorder="1" applyAlignment="1" applyProtection="1">
      <alignment horizontal="center" vertical="center" wrapText="1"/>
      <protection hidden="1"/>
    </xf>
    <xf numFmtId="0" fontId="7" fillId="10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1970"/>
  <sheetViews>
    <sheetView showGridLines="0" showZeros="0" tabSelected="1" workbookViewId="0" topLeftCell="A1">
      <selection activeCell="DI6" sqref="DI6"/>
    </sheetView>
  </sheetViews>
  <sheetFormatPr defaultColWidth="9.00390625" defaultRowHeight="14.25"/>
  <cols>
    <col min="1" max="13" width="11.75390625" style="1" customWidth="1"/>
    <col min="14" max="14" width="6.375" style="0" hidden="1" customWidth="1"/>
    <col min="15" max="26" width="6.125" style="1" hidden="1" customWidth="1"/>
    <col min="27" max="27" width="6.125" style="2" hidden="1" customWidth="1"/>
    <col min="28" max="46" width="6.125" style="1" hidden="1" customWidth="1"/>
    <col min="47" max="47" width="6.125" style="2" hidden="1" customWidth="1"/>
    <col min="48" max="48" width="6.125" style="1" hidden="1" customWidth="1"/>
    <col min="49" max="49" width="6.125" style="2" hidden="1" customWidth="1"/>
    <col min="50" max="50" width="6.125" style="1" hidden="1" customWidth="1"/>
    <col min="51" max="51" width="6.125" style="2" hidden="1" customWidth="1"/>
    <col min="52" max="53" width="6.125" style="1" hidden="1" customWidth="1"/>
    <col min="54" max="54" width="6.125" style="2" hidden="1" customWidth="1"/>
    <col min="55" max="55" width="6.125" style="1" hidden="1" customWidth="1"/>
    <col min="56" max="56" width="6.125" style="2" hidden="1" customWidth="1"/>
    <col min="57" max="60" width="6.125" style="1" hidden="1" customWidth="1"/>
    <col min="61" max="85" width="6.125" style="2" hidden="1" customWidth="1"/>
    <col min="86" max="86" width="6.50390625" style="1" hidden="1" customWidth="1"/>
    <col min="87" max="87" width="0" style="1" hidden="1" customWidth="1"/>
    <col min="88" max="88" width="4.875" style="1" hidden="1" customWidth="1"/>
    <col min="89" max="89" width="6.875" style="1" hidden="1" customWidth="1"/>
    <col min="90" max="102" width="4.125" style="1" hidden="1" customWidth="1"/>
    <col min="103" max="107" width="4.125" style="1" customWidth="1"/>
    <col min="108" max="108" width="5.25390625" style="1" customWidth="1"/>
    <col min="109" max="151" width="5.375" style="1" customWidth="1"/>
    <col min="152" max="164" width="5.25390625" style="1" customWidth="1"/>
    <col min="165" max="16384" width="9.00390625" style="1" customWidth="1"/>
  </cols>
  <sheetData>
    <row r="1" spans="1:110" ht="15" customHeight="1">
      <c r="A1" s="21" t="s">
        <v>1453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t="s">
        <v>1466</v>
      </c>
      <c r="O1" s="1" t="s">
        <v>1984</v>
      </c>
      <c r="P1" s="1">
        <f>COUNTIF(CI$1:CI$400,"&gt;200000")</f>
        <v>3</v>
      </c>
      <c r="Q1" s="17">
        <v>1150</v>
      </c>
      <c r="R1" s="17">
        <v>1594</v>
      </c>
      <c r="S1" s="17">
        <v>1251</v>
      </c>
      <c r="T1" s="17">
        <v>1385</v>
      </c>
      <c r="U1" s="17">
        <v>1149</v>
      </c>
      <c r="V1" s="17">
        <v>1523</v>
      </c>
      <c r="W1" s="17">
        <v>2511</v>
      </c>
      <c r="X1" s="17">
        <v>2916</v>
      </c>
      <c r="Y1" s="17">
        <v>2155</v>
      </c>
      <c r="Z1" s="17">
        <v>1405</v>
      </c>
      <c r="AA1" s="17">
        <v>2400</v>
      </c>
      <c r="AB1" s="17">
        <v>1939</v>
      </c>
      <c r="AC1" s="17">
        <v>2437</v>
      </c>
      <c r="AD1" s="17">
        <v>1413</v>
      </c>
      <c r="AE1" s="17">
        <v>1936</v>
      </c>
      <c r="AF1" s="17">
        <v>1935</v>
      </c>
      <c r="AG1" s="17">
        <v>1326</v>
      </c>
      <c r="AH1" s="17">
        <v>2835</v>
      </c>
      <c r="AI1" s="17">
        <v>1179</v>
      </c>
      <c r="AJ1" s="17">
        <v>1178</v>
      </c>
      <c r="AK1" s="17">
        <v>2709</v>
      </c>
      <c r="AL1" s="17">
        <v>1315</v>
      </c>
      <c r="AM1" s="17">
        <v>1313</v>
      </c>
      <c r="AN1" s="17">
        <v>1318</v>
      </c>
      <c r="AO1" s="17">
        <v>2767</v>
      </c>
      <c r="AP1" s="17">
        <v>1010</v>
      </c>
      <c r="AQ1" s="17">
        <v>1026</v>
      </c>
      <c r="AR1" s="17">
        <v>2563</v>
      </c>
      <c r="AS1" s="17">
        <v>1021</v>
      </c>
      <c r="AT1" s="17">
        <v>1496</v>
      </c>
      <c r="AU1" s="17">
        <v>1804</v>
      </c>
      <c r="AV1" s="17">
        <v>1353</v>
      </c>
      <c r="AW1" s="17">
        <v>1004</v>
      </c>
      <c r="AX1" s="17">
        <v>1443</v>
      </c>
      <c r="AY1" s="17">
        <v>1805</v>
      </c>
      <c r="AZ1" s="17">
        <v>1101</v>
      </c>
      <c r="BA1" s="17">
        <v>2019</v>
      </c>
      <c r="BB1" s="17">
        <v>1349</v>
      </c>
      <c r="BC1" s="17">
        <v>1119</v>
      </c>
      <c r="BD1" s="17">
        <v>1393</v>
      </c>
      <c r="BE1" s="17">
        <v>1225</v>
      </c>
      <c r="BF1" s="17">
        <v>1131</v>
      </c>
      <c r="BG1" s="17">
        <v>1291</v>
      </c>
      <c r="BH1" s="17">
        <v>2622</v>
      </c>
      <c r="BI1" s="17">
        <v>1070</v>
      </c>
      <c r="BJ1" s="17">
        <v>1477</v>
      </c>
      <c r="BK1" s="17">
        <v>1483</v>
      </c>
      <c r="BL1" s="17">
        <v>2887</v>
      </c>
      <c r="BM1" s="17">
        <v>1491</v>
      </c>
      <c r="BN1" s="17">
        <v>1056</v>
      </c>
      <c r="BO1" s="17">
        <v>2046</v>
      </c>
      <c r="BP1" s="17">
        <v>1040</v>
      </c>
      <c r="BQ1" s="17">
        <v>1361</v>
      </c>
      <c r="BR1" s="17">
        <v>1367</v>
      </c>
      <c r="BS1" s="17">
        <v>2557</v>
      </c>
      <c r="BT1" s="17">
        <v>2452</v>
      </c>
      <c r="BU1" s="17">
        <v>1087</v>
      </c>
      <c r="BV1" s="17">
        <v>2445</v>
      </c>
      <c r="BW1" s="17">
        <v>2449</v>
      </c>
      <c r="BX1" s="17">
        <v>2447</v>
      </c>
      <c r="BY1" s="17">
        <v>2287</v>
      </c>
      <c r="BZ1" s="17">
        <v>2288</v>
      </c>
      <c r="CA1" s="17">
        <v>1958</v>
      </c>
      <c r="CB1" s="17">
        <v>2600</v>
      </c>
      <c r="CC1" s="17">
        <v>2159</v>
      </c>
      <c r="CD1" s="17">
        <v>1362</v>
      </c>
      <c r="CE1" s="17">
        <v>2781</v>
      </c>
      <c r="CF1" s="17">
        <v>2601</v>
      </c>
      <c r="CG1" s="17">
        <v>1846</v>
      </c>
      <c r="CH1" s="1">
        <f>IF(AND(COUNTIF(Q1:CG1,P$5)=1,COUNTIF(Q1:CG1,P$6)=1),ROW(),IF(AND(COUNTIF(Q1:CG1,P$5)=1,COUNTIF(Q1:CG1,P$6)=0),200000+1000*(10+COUNTIF(Q1:CG1,"&gt;0"))+ROW(),IF(AND(COUNTIF(Q1:CG1,P$5)=0,COUNTIF(Q1:CG1,P$6)=1),100000+1000*(10+COUNTIF(Q1:CG1,"&gt;0"))+ROW(),0)))</f>
        <v>0</v>
      </c>
      <c r="CI1" s="1">
        <f>LARGE(CH$1:CH$388,ROW())</f>
        <v>230213</v>
      </c>
      <c r="CJ1" s="1">
        <f>IF(CI1=0,0,1*RIGHT(CI1,3))</f>
        <v>213</v>
      </c>
      <c r="CK1" s="1">
        <f>IF($P$3&gt;0,INDEX($CJ:$CJ,$P$1+$P$2+COLUMN(A1)),IF(P9=1,INDEX(CJ:CJ,P1+MATCH($A$14,$O$474:$O$483,0)),INDEX(CJ:CJ,MATCH($A$14,$O$474:$O$483,0))))</f>
        <v>212</v>
      </c>
      <c r="CL1" s="1">
        <f>IF($P$3&gt;0,INDEX($CJ:$CJ,$P$1+$P$2+COLUMN(A1)),CK1)</f>
        <v>212</v>
      </c>
      <c r="CM1" s="1">
        <f ca="1">IF($P$3&gt;0,INDEX($CJ:$CJ,$P$1+$P$2+COLUMN(B1)),LARGE(INDIRECT(ADDRESS(ROW(Q473)+MATCH($A$14,$O$474:$O$483,0),17)):INDIRECT(ADDRESS(ROW(Q473)+MATCH($A$14,$O$474:$O$483,0),85)),COLUMN(A1)))</f>
        <v>300</v>
      </c>
      <c r="CN1" s="1">
        <f ca="1">IF($P$3&gt;0,INDEX($CJ:$CJ,$P$1+$P$2+COLUMN(C1)),LARGE(INDIRECT(ADDRESS(ROW(R473)+MATCH($A$14,$O$474:$O$483,0),17)):INDIRECT(ADDRESS(ROW(R473)+MATCH($A$14,$O$474:$O$483,0),85)),COLUMN(B1)))</f>
        <v>236</v>
      </c>
      <c r="CO1" s="1">
        <f ca="1">IF($P$3&gt;0,INDEX($CJ:$CJ,$P$1+$P$2+COLUMN(D1)),LARGE(INDIRECT(ADDRESS(ROW(S473)+MATCH($A$14,$O$474:$O$483,0),17)):INDIRECT(ADDRESS(ROW(S473)+MATCH($A$14,$O$474:$O$483,0),85)),COLUMN(C1)))</f>
        <v>158</v>
      </c>
      <c r="CP1" s="1">
        <f ca="1">IF($P$3&gt;0,INDEX($CJ:$CJ,$P$1+$P$2+COLUMN(E1)),LARGE(INDIRECT(ADDRESS(ROW(T473)+MATCH($A$14,$O$474:$O$483,0),17)):INDIRECT(ADDRESS(ROW(T473)+MATCH($A$14,$O$474:$O$483,0),85)),COLUMN(D1)))</f>
        <v>149</v>
      </c>
      <c r="CQ1" s="1">
        <f ca="1">IF($P$3&gt;0,INDEX($CJ:$CJ,$P$1+$P$2+COLUMN(F1)),LARGE(INDIRECT(ADDRESS(ROW(U473)+MATCH($A$14,$O$474:$O$483,0),17)):INDIRECT(ADDRESS(ROW(U473)+MATCH($A$14,$O$474:$O$483,0),85)),COLUMN(E1)))</f>
        <v>144</v>
      </c>
      <c r="CR1" s="1">
        <f ca="1">IF($P$3&gt;0,INDEX($CJ:$CJ,$P$1+$P$2+COLUMN(G1)),LARGE(INDIRECT(ADDRESS(ROW(V473)+MATCH($A$14,$O$474:$O$483,0),17)):INDIRECT(ADDRESS(ROW(V473)+MATCH($A$14,$O$474:$O$483,0),85)),COLUMN(F1)))</f>
        <v>143</v>
      </c>
      <c r="CS1" s="1">
        <f ca="1">IF($P$3&gt;0,INDEX($CJ:$CJ,$P$1+$P$2+COLUMN(H1)),LARGE(INDIRECT(ADDRESS(ROW(W473)+MATCH($A$14,$O$474:$O$483,0),17)):INDIRECT(ADDRESS(ROW(W473)+MATCH($A$14,$O$474:$O$483,0),85)),COLUMN(G1)))</f>
        <v>141</v>
      </c>
      <c r="CT1" s="1">
        <f ca="1">IF($P$3&gt;0,INDEX($CJ:$CJ,$P$1+$P$2+COLUMN(I1)),LARGE(INDIRECT(ADDRESS(ROW(X473)+MATCH($A$14,$O$474:$O$483,0),17)):INDIRECT(ADDRESS(ROW(X473)+MATCH($A$14,$O$474:$O$483,0),85)),COLUMN(H1)))</f>
        <v>77</v>
      </c>
      <c r="CU1" s="1">
        <f ca="1">IF($P$3&gt;0,INDEX($CJ:$CJ,$P$1+$P$2+COLUMN(J1)),LARGE(INDIRECT(ADDRESS(ROW(Y473)+MATCH($A$14,$O$474:$O$483,0),17)):INDIRECT(ADDRESS(ROW(Y473)+MATCH($A$14,$O$474:$O$483,0),85)),COLUMN(I1)))</f>
        <v>73</v>
      </c>
      <c r="CV1" s="1">
        <f ca="1">IF($P$3&gt;0,INDEX($CJ:$CJ,$P$1+$P$2+COLUMN(K1)),LARGE(INDIRECT(ADDRESS(ROW(Z473)+MATCH($A$14,$O$474:$O$483,0),17)):INDIRECT(ADDRESS(ROW(Z473)+MATCH($A$14,$O$474:$O$483,0),85)),COLUMN(J1)))</f>
        <v>53</v>
      </c>
      <c r="CW1" s="1">
        <f ca="1">IF($P$3&gt;0,INDEX($CJ:$CJ,$P$1+$P$2+COLUMN(L1)),LARGE(INDIRECT(ADDRESS(ROW(AA473)+MATCH($A$14,$O$474:$O$483,0),17)):INDIRECT(ADDRESS(ROW(AA473)+MATCH($A$14,$O$474:$O$483,0),85)),COLUMN(K1)))</f>
        <v>39</v>
      </c>
      <c r="CX1" s="1">
        <f ca="1">IF($P$3&gt;0,INDEX($CJ:$CJ,$P$1+$P$2+COLUMN(M1)),LARGE(INDIRECT(ADDRESS(ROW(AB473)+MATCH($A$14,$O$474:$O$483,0),17)):INDIRECT(ADDRESS(ROW(AB473)+MATCH($A$14,$O$474:$O$483,0),85)),COLUMN(L1)))</f>
        <v>38</v>
      </c>
      <c r="CY1" s="1">
        <f ca="1">IF($P$3&gt;0,INDEX($CJ:$CJ,$P$1+$P$2+COLUMN(N1)),LARGE(INDIRECT(ADDRESS(ROW(AC473)+MATCH($A$14,$O$474:$O$483,0),17)):INDIRECT(ADDRESS(ROW(AC473)+MATCH($A$14,$O$474:$O$483,0),85)),COLUMN(M1)))</f>
        <v>0</v>
      </c>
      <c r="CZ1" s="1">
        <f ca="1">IF($P$3&gt;0,INDEX($CJ:$CJ,$P$1+$P$2+COLUMN(O1)),LARGE(INDIRECT(ADDRESS(ROW(AD473)+MATCH($A$14,$O$474:$O$483,0),17)):INDIRECT(ADDRESS(ROW(AD473)+MATCH($A$14,$O$474:$O$483,0),85)),COLUMN(N1)))</f>
        <v>0</v>
      </c>
      <c r="DA1" s="1">
        <f ca="1">IF($P$3&gt;0,INDEX($CJ:$CJ,$P$1+$P$2+COLUMN(P1)),LARGE(INDIRECT(ADDRESS(ROW(AE473)+MATCH($A$14,$O$474:$O$483,0),17)):INDIRECT(ADDRESS(ROW(AE473)+MATCH($A$14,$O$474:$O$483,0),85)),COLUMN(O1)))</f>
        <v>0</v>
      </c>
      <c r="DB1" s="1">
        <f ca="1">IF($P$3&gt;0,INDEX($CJ:$CJ,$P$1+$P$2+COLUMN(Q1)),LARGE(INDIRECT(ADDRESS(ROW(AF473)+MATCH($A$14,$O$474:$O$483,0),17)):INDIRECT(ADDRESS(ROW(AF473)+MATCH($A$14,$O$474:$O$483,0),85)),COLUMN(P1)))</f>
        <v>0</v>
      </c>
      <c r="DC1" s="1">
        <f ca="1">IF($P$3&gt;0,INDEX($CJ:$CJ,$P$1+$P$2+COLUMN(R1)),LARGE(INDIRECT(ADDRESS(ROW(AG473)+MATCH($A$14,$O$474:$O$483,0),17)):INDIRECT(ADDRESS(ROW(AG473)+MATCH($A$14,$O$474:$O$483,0),85)),COLUMN(Q1)))</f>
        <v>0</v>
      </c>
      <c r="DD1" s="1">
        <f ca="1">IF($P$3&gt;0,INDEX($CJ:$CJ,$P$1+$P$2+COLUMN(S1)),LARGE(INDIRECT(ADDRESS(ROW(AH473)+MATCH($A$14,$O$474:$O$483,0),17)):INDIRECT(ADDRESS(ROW(AH473)+MATCH($A$14,$O$474:$O$483,0),85)),COLUMN(R1)))</f>
        <v>0</v>
      </c>
      <c r="DE1" s="1">
        <f ca="1">IF($P$3&gt;0,INDEX($CJ:$CJ,$P$1+$P$2+COLUMN(T1)),LARGE(INDIRECT(ADDRESS(ROW(AI473)+MATCH($A$14,$O$474:$O$483,0),17)):INDIRECT(ADDRESS(ROW(AI473)+MATCH($A$14,$O$474:$O$483,0),85)),COLUMN(S1)))</f>
        <v>0</v>
      </c>
      <c r="DF1" s="1">
        <f ca="1">IF($P$3&gt;0,INDEX($CJ:$CJ,$P$1+$P$2+COLUMN(U1)),LARGE(INDIRECT(ADDRESS(ROW(AJ473)+MATCH($A$14,$O$474:$O$483,0),17)):INDIRECT(ADDRESS(ROW(AJ473)+MATCH($A$14,$O$474:$O$483,0),85)),COLUMN(T1)))</f>
        <v>0</v>
      </c>
    </row>
    <row r="2" spans="1:110" ht="17.25" customHeight="1" hidden="1">
      <c r="A2" s="5"/>
      <c r="B2" s="6">
        <f aca="true" t="shared" si="0" ref="B2:M2">CL33</f>
        <v>300</v>
      </c>
      <c r="C2" s="6">
        <f t="shared" si="0"/>
        <v>236</v>
      </c>
      <c r="D2" s="6">
        <f t="shared" si="0"/>
        <v>149</v>
      </c>
      <c r="E2" s="6">
        <f t="shared" si="0"/>
        <v>144</v>
      </c>
      <c r="F2" s="6">
        <f t="shared" si="0"/>
        <v>143</v>
      </c>
      <c r="G2" s="6">
        <f t="shared" si="0"/>
        <v>141</v>
      </c>
      <c r="H2" s="6">
        <f t="shared" si="0"/>
        <v>77</v>
      </c>
      <c r="I2" s="6">
        <f t="shared" si="0"/>
        <v>53</v>
      </c>
      <c r="J2" s="6">
        <f t="shared" si="0"/>
        <v>39</v>
      </c>
      <c r="K2" s="6">
        <f t="shared" si="0"/>
        <v>38</v>
      </c>
      <c r="L2" s="6">
        <f t="shared" si="0"/>
        <v>0</v>
      </c>
      <c r="M2" s="6">
        <f t="shared" si="0"/>
        <v>0</v>
      </c>
      <c r="N2" t="s">
        <v>1467</v>
      </c>
      <c r="O2" s="1" t="s">
        <v>1985</v>
      </c>
      <c r="P2" s="1">
        <f>COUNTIF(CI$1:CI$400,"&gt;100000")-P1</f>
        <v>13</v>
      </c>
      <c r="Q2" s="17">
        <v>1222</v>
      </c>
      <c r="R2" s="17">
        <v>1221</v>
      </c>
      <c r="S2" s="17">
        <v>1223</v>
      </c>
      <c r="T2" s="17">
        <v>1558</v>
      </c>
      <c r="U2" s="17">
        <v>1557</v>
      </c>
      <c r="V2" s="17">
        <v>2951</v>
      </c>
      <c r="W2" s="17">
        <v>2224</v>
      </c>
      <c r="X2" s="17">
        <v>1437</v>
      </c>
      <c r="Y2" s="17">
        <v>1365</v>
      </c>
      <c r="Z2" s="17">
        <v>1294</v>
      </c>
      <c r="AA2" s="17">
        <v>1504</v>
      </c>
      <c r="AB2" s="17">
        <v>2400</v>
      </c>
      <c r="AC2" s="17">
        <v>1493</v>
      </c>
      <c r="AD2" s="17">
        <v>2190</v>
      </c>
      <c r="AE2" s="17">
        <v>2787</v>
      </c>
      <c r="AF2" s="17">
        <v>2186</v>
      </c>
      <c r="AG2" s="17">
        <v>2785</v>
      </c>
      <c r="AH2" s="17">
        <v>2788</v>
      </c>
      <c r="AI2" s="17">
        <v>1423</v>
      </c>
      <c r="AJ2" s="17">
        <v>1235</v>
      </c>
      <c r="AK2" s="17">
        <v>1990</v>
      </c>
      <c r="AL2" s="17">
        <v>1233</v>
      </c>
      <c r="AM2" s="17">
        <v>2476</v>
      </c>
      <c r="AN2" s="17">
        <v>2141</v>
      </c>
      <c r="AO2" s="17">
        <v>2227</v>
      </c>
      <c r="AP2" s="17">
        <v>1518</v>
      </c>
      <c r="AQ2" s="17">
        <v>2413</v>
      </c>
      <c r="AR2" s="17">
        <v>2939</v>
      </c>
      <c r="AS2" s="17">
        <v>2280</v>
      </c>
      <c r="AT2" s="17">
        <v>2662</v>
      </c>
      <c r="AU2" s="17">
        <v>2900</v>
      </c>
      <c r="AV2" s="17">
        <v>1901</v>
      </c>
      <c r="AW2" s="17">
        <v>2019</v>
      </c>
      <c r="AX2" s="17">
        <v>1349</v>
      </c>
      <c r="AY2" s="17">
        <v>1544</v>
      </c>
      <c r="AZ2" s="17">
        <v>2957</v>
      </c>
      <c r="BA2" s="17">
        <v>1496</v>
      </c>
      <c r="BB2" s="17">
        <v>1591</v>
      </c>
      <c r="BC2" s="17">
        <v>1343</v>
      </c>
      <c r="BD2" s="17">
        <v>1003</v>
      </c>
      <c r="BE2" s="17">
        <v>1345</v>
      </c>
      <c r="BF2" s="18">
        <v>1122</v>
      </c>
      <c r="BG2" s="17">
        <v>2024</v>
      </c>
      <c r="BH2" s="17">
        <v>2170</v>
      </c>
      <c r="BI2" s="17">
        <v>2524</v>
      </c>
      <c r="BJ2" s="17">
        <v>2112</v>
      </c>
      <c r="BK2" s="17">
        <v>2335</v>
      </c>
      <c r="BL2" s="17">
        <v>1692</v>
      </c>
      <c r="BM2" s="17">
        <v>2196</v>
      </c>
      <c r="BN2" s="17">
        <v>2195</v>
      </c>
      <c r="BO2" s="17">
        <v>2684</v>
      </c>
      <c r="BP2" s="17">
        <v>2690</v>
      </c>
      <c r="BQ2" s="17">
        <v>1016</v>
      </c>
      <c r="BR2" s="17">
        <v>2257</v>
      </c>
      <c r="BS2" s="17">
        <v>2253</v>
      </c>
      <c r="BT2" s="17">
        <v>2042</v>
      </c>
      <c r="BU2" s="17">
        <v>1883</v>
      </c>
      <c r="BV2" s="17">
        <v>1881</v>
      </c>
      <c r="BW2" s="17">
        <v>2040</v>
      </c>
      <c r="BX2" s="17">
        <v>2043</v>
      </c>
      <c r="BY2" s="17">
        <v>1645</v>
      </c>
      <c r="BZ2" s="17">
        <v>2578</v>
      </c>
      <c r="CA2" s="17">
        <v>0</v>
      </c>
      <c r="CB2" s="17">
        <v>0</v>
      </c>
      <c r="CC2" s="17">
        <v>0</v>
      </c>
      <c r="CD2" s="17">
        <v>0</v>
      </c>
      <c r="CE2" s="17">
        <v>0</v>
      </c>
      <c r="CF2" s="17">
        <v>0</v>
      </c>
      <c r="CG2" s="17">
        <v>0</v>
      </c>
      <c r="CH2" s="1">
        <f aca="true" t="shared" si="1" ref="CH2:CH65">IF(AND(COUNTIF(Q2:CG2,P$5)=1,COUNTIF(Q2:CG2,P$6)=1),ROW(),IF(AND(COUNTIF(Q2:CG2,P$5)=1,COUNTIF(Q2:CG2,P$6)=0),200000+1000*(10+COUNTIF(Q2:CG2,"&gt;0"))+ROW(),IF(AND(COUNTIF(Q2:CG2,P$5)=0,COUNTIF(Q2:CG2,P$6)=1),100000+1000*(10+COUNTIF(Q2:CG2,"&gt;0"))+ROW(),0)))</f>
        <v>0</v>
      </c>
      <c r="CI2" s="1">
        <f aca="true" t="shared" si="2" ref="CI2:CI65">LARGE(CH$1:CH$388,ROW())</f>
        <v>230212</v>
      </c>
      <c r="CJ2" s="1">
        <f>IF(CI2=0,0,1*RIGHT(CI2,3))</f>
        <v>212</v>
      </c>
      <c r="CK2" s="1">
        <f>MATCH($A$14,$O$474:$O$483,0)</f>
        <v>2</v>
      </c>
      <c r="CL2" s="1">
        <f ca="1">IF(CL1=0,0,IF($P3=0,0,MATCH(IF($P9=1,$P$6,$P5),INDIRECT(ADDRESS(CL1,17)):INDIRECT(ADDRESS(CL1,85)),0)))</f>
        <v>0</v>
      </c>
      <c r="CM2" s="1">
        <f ca="1">IF(CM1=0,0,IF($P3=0,0,MATCH(IF($P9=1,$P$6,$P5),INDIRECT(ADDRESS(CM1,17)):INDIRECT(ADDRESS(CM1,85)),0)))</f>
        <v>0</v>
      </c>
      <c r="CN2" s="1">
        <f ca="1">IF(CN1=0,0,IF($P3=0,0,MATCH(IF($P9=1,$P$6,$P5),INDIRECT(ADDRESS(CN1,17)):INDIRECT(ADDRESS(CN1,85)),0)))</f>
        <v>0</v>
      </c>
      <c r="CO2" s="1">
        <f ca="1">IF(CO1=0,0,IF($P3=0,0,MATCH(IF($P9=1,$P$6,$P5),INDIRECT(ADDRESS(CO1,17)):INDIRECT(ADDRESS(CO1,85)),0)))</f>
        <v>0</v>
      </c>
      <c r="CP2" s="1">
        <f ca="1">IF(CP1=0,0,IF($P3=0,0,MATCH(IF($P9=1,$P$6,$P5),INDIRECT(ADDRESS(CP1,17)):INDIRECT(ADDRESS(CP1,85)),0)))</f>
        <v>0</v>
      </c>
      <c r="CQ2" s="1">
        <f ca="1">IF(CQ1=0,0,IF($P3=0,0,MATCH(IF($P9=1,$P$6,$P5),INDIRECT(ADDRESS(CQ1,17)):INDIRECT(ADDRESS(CQ1,85)),0)))</f>
        <v>0</v>
      </c>
      <c r="CR2" s="1">
        <f ca="1">IF(CR1=0,0,IF($P3=0,0,MATCH(IF($P9=1,$P$6,$P5),INDIRECT(ADDRESS(CR1,17)):INDIRECT(ADDRESS(CR1,85)),0)))</f>
        <v>0</v>
      </c>
      <c r="CS2" s="1">
        <f ca="1">IF(CS1=0,0,IF($P3=0,0,MATCH(IF($P9=1,$P$6,$P5),INDIRECT(ADDRESS(CS1,17)):INDIRECT(ADDRESS(CS1,85)),0)))</f>
        <v>0</v>
      </c>
      <c r="CT2" s="1">
        <f ca="1">IF(CT1=0,0,IF($P3=0,0,MATCH(IF($P9=1,$P$6,$P5),INDIRECT(ADDRESS(CT1,17)):INDIRECT(ADDRESS(CT1,85)),0)))</f>
        <v>0</v>
      </c>
      <c r="CU2" s="1">
        <f ca="1">IF(CU1=0,0,IF($P3=0,0,MATCH(IF($P9=1,$P$6,$P5),INDIRECT(ADDRESS(CU1,17)):INDIRECT(ADDRESS(CU1,85)),0)))</f>
        <v>0</v>
      </c>
      <c r="CV2" s="1">
        <f ca="1">IF(CV1=0,0,IF($P3=0,0,MATCH(IF($P9=1,$P$6,$P5),INDIRECT(ADDRESS(CV1,17)):INDIRECT(ADDRESS(CV1,85)),0)))</f>
        <v>0</v>
      </c>
      <c r="CW2" s="1">
        <f ca="1">IF(CW1=0,0,IF($P3=0,0,MATCH(IF($P9=1,$P$6,$P5),INDIRECT(ADDRESS(CW1,17)):INDIRECT(ADDRESS(CW1,85)),0)))</f>
        <v>0</v>
      </c>
      <c r="CX2" s="1">
        <f ca="1">IF(CX1=0,0,IF($P3=0,0,MATCH(IF($P9=1,$P$6,$P5),INDIRECT(ADDRESS(CX1,17)):INDIRECT(ADDRESS(CX1,85)),0)))</f>
        <v>0</v>
      </c>
      <c r="CY2" s="1">
        <f ca="1">IF(CY1=0,0,IF($P3=0,0,MATCH(IF($P9=1,$P$6,$P5),INDIRECT(ADDRESS(CY1,17)):INDIRECT(ADDRESS(CY1,85)),0)))</f>
        <v>0</v>
      </c>
      <c r="CZ2" s="1">
        <f ca="1">IF(CZ1=0,0,IF($P3=0,0,MATCH(IF($P9=1,$P$6,$P5),INDIRECT(ADDRESS(CZ1,17)):INDIRECT(ADDRESS(CZ1,85)),0)))</f>
        <v>0</v>
      </c>
      <c r="DA2" s="1">
        <f ca="1">IF(DA1=0,0,IF($P3=0,0,MATCH(IF($P9=1,$P$6,$P5),INDIRECT(ADDRESS(DA1,17)):INDIRECT(ADDRESS(DA1,85)),0)))</f>
        <v>0</v>
      </c>
      <c r="DB2" s="1">
        <f ca="1">IF(DB1=0,0,IF($P3=0,0,MATCH(IF($P9=1,$P$6,$P5),INDIRECT(ADDRESS(DB1,17)):INDIRECT(ADDRESS(DB1,85)),0)))</f>
        <v>0</v>
      </c>
      <c r="DC2" s="1">
        <f ca="1">IF(DC1=0,0,IF($P3=0,0,MATCH(IF($P9=1,$P$6,$P5),INDIRECT(ADDRESS(DC1,17)):INDIRECT(ADDRESS(DC1,85)),0)))</f>
        <v>0</v>
      </c>
      <c r="DD2" s="1">
        <f ca="1">IF(DD1=0,0,IF($P3=0,0,MATCH(IF($P9=1,$P$6,$P5),INDIRECT(ADDRESS(DD1,17)):INDIRECT(ADDRESS(DD1,85)),0)))</f>
        <v>0</v>
      </c>
      <c r="DE2" s="1">
        <f ca="1">IF(DE1=0,0,IF($P3=0,0,MATCH(IF($P9=1,$P$6,$P5),INDIRECT(ADDRESS(DE1,17)):INDIRECT(ADDRESS(DE1,85)),0)))</f>
        <v>0</v>
      </c>
      <c r="DF2" s="1">
        <f ca="1">IF(DF1=0,0,IF($P3=0,0,MATCH(IF($P9=1,$P$6,$P5),INDIRECT(ADDRESS(DF1,17)):INDIRECT(ADDRESS(DF1,85)),0)))</f>
        <v>0</v>
      </c>
    </row>
    <row r="3" spans="1:110" ht="15.75">
      <c r="A3" s="7" t="s">
        <v>1454</v>
      </c>
      <c r="B3" s="6" t="str">
        <f>IF(B$2=0,0,INDEX($O:$O,B2))</f>
        <v>52支</v>
      </c>
      <c r="C3" s="6" t="str">
        <f aca="true" t="shared" si="3" ref="C3:M3">IF(C2=0,0,INDEX($O:$O,C2))</f>
        <v>741</v>
      </c>
      <c r="D3" s="6" t="str">
        <f t="shared" si="3"/>
        <v>721</v>
      </c>
      <c r="E3" s="6" t="str">
        <f t="shared" si="3"/>
        <v>122</v>
      </c>
      <c r="F3" s="6" t="str">
        <f t="shared" si="3"/>
        <v>122专</v>
      </c>
      <c r="G3" s="6" t="str">
        <f t="shared" si="3"/>
        <v>37上行</v>
      </c>
      <c r="H3" s="6" t="str">
        <f t="shared" si="3"/>
        <v>812下行</v>
      </c>
      <c r="I3" s="6" t="str">
        <f t="shared" si="3"/>
        <v>800</v>
      </c>
      <c r="J3" s="6" t="str">
        <f t="shared" si="3"/>
        <v>800内环</v>
      </c>
      <c r="K3" s="6" t="str">
        <f t="shared" si="3"/>
        <v>特3</v>
      </c>
      <c r="L3" s="6">
        <f t="shared" si="3"/>
        <v>0</v>
      </c>
      <c r="M3" s="6">
        <f t="shared" si="3"/>
        <v>0</v>
      </c>
      <c r="N3" t="s">
        <v>1468</v>
      </c>
      <c r="O3" s="1" t="s">
        <v>1986</v>
      </c>
      <c r="P3" s="1">
        <f>COUNTIF(CI$1:CI$400,"&gt;0")-P1-P2</f>
        <v>0</v>
      </c>
      <c r="Q3" s="17">
        <v>1222</v>
      </c>
      <c r="R3" s="17">
        <v>1221</v>
      </c>
      <c r="S3" s="17">
        <v>1223</v>
      </c>
      <c r="T3" s="17">
        <v>1558</v>
      </c>
      <c r="U3" s="17">
        <v>1557</v>
      </c>
      <c r="V3" s="17">
        <v>2951</v>
      </c>
      <c r="W3" s="17">
        <v>2224</v>
      </c>
      <c r="X3" s="17">
        <v>1437</v>
      </c>
      <c r="Y3" s="17">
        <v>1365</v>
      </c>
      <c r="Z3" s="17">
        <v>1294</v>
      </c>
      <c r="AA3" s="17">
        <v>1504</v>
      </c>
      <c r="AB3" s="17">
        <v>2400</v>
      </c>
      <c r="AC3" s="17">
        <v>1493</v>
      </c>
      <c r="AD3" s="17">
        <v>2190</v>
      </c>
      <c r="AE3" s="17">
        <v>2787</v>
      </c>
      <c r="AF3" s="17">
        <v>2186</v>
      </c>
      <c r="AG3" s="17">
        <v>2785</v>
      </c>
      <c r="AH3" s="17">
        <v>2788</v>
      </c>
      <c r="AI3" s="17">
        <v>1423</v>
      </c>
      <c r="AJ3" s="17">
        <v>1235</v>
      </c>
      <c r="AK3" s="17">
        <v>1990</v>
      </c>
      <c r="AL3" s="17">
        <v>1233</v>
      </c>
      <c r="AM3" s="17">
        <v>2476</v>
      </c>
      <c r="AN3" s="17">
        <v>2141</v>
      </c>
      <c r="AO3" s="17">
        <v>2227</v>
      </c>
      <c r="AP3" s="17">
        <v>1518</v>
      </c>
      <c r="AQ3" s="17">
        <v>2413</v>
      </c>
      <c r="AR3" s="17">
        <v>2939</v>
      </c>
      <c r="AS3" s="17">
        <v>2280</v>
      </c>
      <c r="AT3" s="17">
        <v>2662</v>
      </c>
      <c r="AU3" s="17">
        <v>2900</v>
      </c>
      <c r="AV3" s="17">
        <v>1901</v>
      </c>
      <c r="AW3" s="17">
        <v>2019</v>
      </c>
      <c r="AX3" s="17">
        <v>1349</v>
      </c>
      <c r="AY3" s="17">
        <v>1544</v>
      </c>
      <c r="AZ3" s="17">
        <v>2957</v>
      </c>
      <c r="BA3" s="17">
        <v>1496</v>
      </c>
      <c r="BB3" s="17">
        <v>1591</v>
      </c>
      <c r="BC3" s="17">
        <v>1343</v>
      </c>
      <c r="BD3" s="17">
        <v>1003</v>
      </c>
      <c r="BE3" s="17">
        <v>1345</v>
      </c>
      <c r="BF3" s="18">
        <v>1122</v>
      </c>
      <c r="BG3" s="17">
        <v>2024</v>
      </c>
      <c r="BH3" s="17">
        <v>2170</v>
      </c>
      <c r="BI3" s="17">
        <v>2524</v>
      </c>
      <c r="BJ3" s="17">
        <v>2112</v>
      </c>
      <c r="BK3" s="17">
        <v>2335</v>
      </c>
      <c r="BL3" s="17">
        <v>1692</v>
      </c>
      <c r="BM3" s="17">
        <v>2196</v>
      </c>
      <c r="BN3" s="17">
        <v>2195</v>
      </c>
      <c r="BO3" s="17">
        <v>2684</v>
      </c>
      <c r="BP3" s="17">
        <v>2690</v>
      </c>
      <c r="BQ3" s="17">
        <v>1016</v>
      </c>
      <c r="BR3" s="17">
        <v>2257</v>
      </c>
      <c r="BS3" s="17">
        <v>2253</v>
      </c>
      <c r="BT3" s="17">
        <v>2042</v>
      </c>
      <c r="BU3" s="17">
        <v>1883</v>
      </c>
      <c r="BV3" s="17">
        <v>1881</v>
      </c>
      <c r="BW3" s="17">
        <v>2040</v>
      </c>
      <c r="BX3" s="17">
        <v>2043</v>
      </c>
      <c r="BY3" s="17">
        <v>1645</v>
      </c>
      <c r="BZ3" s="17">
        <v>2578</v>
      </c>
      <c r="CA3" s="17">
        <v>0</v>
      </c>
      <c r="CB3" s="17">
        <v>0</v>
      </c>
      <c r="CC3" s="17">
        <v>0</v>
      </c>
      <c r="CD3" s="17">
        <v>0</v>
      </c>
      <c r="CE3" s="17">
        <v>0</v>
      </c>
      <c r="CF3" s="17">
        <v>0</v>
      </c>
      <c r="CG3" s="17">
        <v>0</v>
      </c>
      <c r="CH3" s="1">
        <f t="shared" si="1"/>
        <v>0</v>
      </c>
      <c r="CI3" s="1">
        <f t="shared" si="2"/>
        <v>227262</v>
      </c>
      <c r="CJ3" s="1">
        <f aca="true" t="shared" si="4" ref="CJ3:CJ66">IF(CI3=0,0,1*RIGHT(CI3,3))</f>
        <v>262</v>
      </c>
      <c r="CK3" s="1">
        <f>IF(P3&gt;0,IF($P9=1,$P$5,$P6),IF($P9=1,$P$6,$P5))</f>
        <v>1563</v>
      </c>
      <c r="CL3" s="19">
        <f ca="1">IF(CL1=0,0,MATCH(CK3,INDIRECT(ADDRESS(CL1,17)):INDIRECT(ADDRESS(CL1,85)),0))</f>
        <v>1</v>
      </c>
      <c r="CM3" s="1">
        <f ca="1">IF(CM1=0,0,MATCH(IF($P9=1,$P$5,$P6),INDIRECT(ADDRESS(CM1,17)):INDIRECT(ADDRESS(CM1,85)),0))</f>
        <v>13</v>
      </c>
      <c r="CN3" s="1">
        <f ca="1">IF(CN1=0,0,MATCH(IF($P9=1,$P$5,$P6),INDIRECT(ADDRESS(CN1,17)):INDIRECT(ADDRESS(CN1,85)),0))</f>
        <v>17</v>
      </c>
      <c r="CO3" s="1">
        <f ca="1">IF(CO1=0,0,MATCH(IF($P9=1,$P$5,$P6),INDIRECT(ADDRESS(CO1,17)):INDIRECT(ADDRESS(CO1,85)),0))</f>
        <v>2</v>
      </c>
      <c r="CP3" s="1">
        <f ca="1">IF(CP1=0,0,MATCH(IF($P9=1,$P$5,$P6),INDIRECT(ADDRESS(CP1,17)):INDIRECT(ADDRESS(CP1,85)),0))</f>
        <v>16</v>
      </c>
      <c r="CQ3" s="1">
        <f ca="1">IF(CQ1=0,0,MATCH(IF($P9=1,$P$5,$P6),INDIRECT(ADDRESS(CQ1,17)):INDIRECT(ADDRESS(CQ1,85)),0))</f>
        <v>8</v>
      </c>
      <c r="CR3" s="1">
        <f ca="1">IF(CR1=0,0,MATCH(IF($P9=1,$P$5,$P6),INDIRECT(ADDRESS(CR1,17)):INDIRECT(ADDRESS(CR1,85)),0))</f>
        <v>8</v>
      </c>
      <c r="CS3" s="1">
        <f ca="1">IF(CS1=0,0,MATCH(IF($P9=1,$P$5,$P6),INDIRECT(ADDRESS(CS1,17)):INDIRECT(ADDRESS(CS1,85)),0))</f>
        <v>22</v>
      </c>
      <c r="CT3" s="1">
        <f ca="1">IF(CT1=0,0,MATCH(IF($P9=1,$P$5,$P6),INDIRECT(ADDRESS(CT1,17)):INDIRECT(ADDRESS(CT1,85)),0))</f>
        <v>26</v>
      </c>
      <c r="CU3" s="1">
        <f ca="1">IF(CU1=0,0,MATCH(IF($P9=1,$P$5,$P6),INDIRECT(ADDRESS(CU1,17)):INDIRECT(ADDRESS(CU1,85)),0))</f>
        <v>9</v>
      </c>
      <c r="CV3" s="1">
        <f ca="1">IF(CV1=0,0,MATCH(IF($P9=1,$P$5,$P6),INDIRECT(ADDRESS(CV1,17)):INDIRECT(ADDRESS(CV1,85)),0))</f>
        <v>13</v>
      </c>
      <c r="CW3" s="1">
        <f ca="1">IF(CW1=0,0,MATCH(IF($P9=1,$P$5,$P6),INDIRECT(ADDRESS(CW1,17)):INDIRECT(ADDRESS(CW1,85)),0))</f>
        <v>7</v>
      </c>
      <c r="CX3" s="1">
        <f ca="1">IF(CX1=0,0,MATCH(IF($P9=1,$P$5,$P6),INDIRECT(ADDRESS(CX1,17)):INDIRECT(ADDRESS(CX1,85)),0))</f>
        <v>27</v>
      </c>
      <c r="CY3" s="1">
        <f ca="1">IF(CY1=0,0,MATCH(IF($P9=1,$P$5,$P6),INDIRECT(ADDRESS(CY1,17)):INDIRECT(ADDRESS(CY1,85)),0))</f>
        <v>0</v>
      </c>
      <c r="CZ3" s="1">
        <f ca="1">IF(CZ1=0,0,MATCH(IF($P9=1,$P$5,$P6),INDIRECT(ADDRESS(CZ1,17)):INDIRECT(ADDRESS(CZ1,85)),0))</f>
        <v>0</v>
      </c>
      <c r="DA3" s="1">
        <f ca="1">IF(DA1=0,0,MATCH(IF($P9=1,$P$5,$P6),INDIRECT(ADDRESS(DA1,17)):INDIRECT(ADDRESS(DA1,85)),0))</f>
        <v>0</v>
      </c>
      <c r="DB3" s="1">
        <f ca="1">IF(DB1=0,0,MATCH(IF($P9=1,$P$5,$P6),INDIRECT(ADDRESS(DB1,17)):INDIRECT(ADDRESS(DB1,85)),0))</f>
        <v>0</v>
      </c>
      <c r="DC3" s="1">
        <f ca="1">IF(DC1=0,0,MATCH(IF($P9=1,$P$5,$P6),INDIRECT(ADDRESS(DC1,17)):INDIRECT(ADDRESS(DC1,85)),0))</f>
        <v>0</v>
      </c>
      <c r="DD3" s="1">
        <f ca="1">IF(DD1=0,0,MATCH(IF($P9=1,$P$5,$P6),INDIRECT(ADDRESS(DD1,17)):INDIRECT(ADDRESS(DD1,85)),0))</f>
        <v>0</v>
      </c>
      <c r="DE3" s="1">
        <f ca="1">IF(DE1=0,0,MATCH(IF($P9=1,$P$5,$P6),INDIRECT(ADDRESS(DE1,17)):INDIRECT(ADDRESS(DE1,85)),0))</f>
        <v>0</v>
      </c>
      <c r="DF3" s="1">
        <f ca="1">IF(DF1=0,0,MATCH(IF($P9=1,$P$5,$P6),INDIRECT(ADDRESS(DF1,17)):INDIRECT(ADDRESS(DF1,85)),0))</f>
        <v>0</v>
      </c>
    </row>
    <row r="4" spans="1:110" ht="15.75">
      <c r="A4" s="11" t="s">
        <v>53</v>
      </c>
      <c r="B4" s="8" t="str">
        <f aca="true" ca="1" t="shared" si="5" ref="B4:C23">IF(B$2=0,0,IF(INDIRECT(ADDRESS(B$2,ROW(A17)))=0,0,INDEX($N:$N,INDIRECT(ADDRESS(B$2,ROW(A17)))-1000)))</f>
        <v>复兴门</v>
      </c>
      <c r="C4" s="8" t="str">
        <f ca="1" t="shared" si="5"/>
        <v>北京西站</v>
      </c>
      <c r="D4" s="8" t="str">
        <f aca="true" ca="1" t="shared" si="6" ref="D4:M4">IF(D$2=0,0,IF(INDIRECT(ADDRESS(D$2,ROW(C17)))=0,0,INDEX($N:$N,INDIRECT(ADDRESS(D$2,ROW(C17)))-1000)))</f>
        <v>北京西站</v>
      </c>
      <c r="E4" s="8" t="str">
        <f ca="1" t="shared" si="6"/>
        <v>北京站</v>
      </c>
      <c r="F4" s="8" t="str">
        <f ca="1" t="shared" si="6"/>
        <v>北京站</v>
      </c>
      <c r="G4" s="8" t="str">
        <f ca="1" t="shared" si="6"/>
        <v>三里河</v>
      </c>
      <c r="H4" s="8" t="str">
        <f ca="1" t="shared" si="6"/>
        <v>动物园</v>
      </c>
      <c r="I4" s="8" t="str">
        <f ca="1" t="shared" si="6"/>
        <v>菜户营桥</v>
      </c>
      <c r="J4" s="8" t="str">
        <f ca="1" t="shared" si="6"/>
        <v>华威西里</v>
      </c>
      <c r="K4" s="8" t="str">
        <f ca="1" t="shared" si="6"/>
        <v>黄村七街</v>
      </c>
      <c r="L4" s="8">
        <f ca="1" t="shared" si="6"/>
        <v>0</v>
      </c>
      <c r="M4" s="8">
        <f ca="1" t="shared" si="6"/>
        <v>0</v>
      </c>
      <c r="N4" t="s">
        <v>1469</v>
      </c>
      <c r="O4" s="1" t="s">
        <v>1987</v>
      </c>
      <c r="Q4" s="17">
        <v>2426</v>
      </c>
      <c r="R4" s="17">
        <v>1701</v>
      </c>
      <c r="S4" s="17">
        <v>2114</v>
      </c>
      <c r="T4" s="17">
        <v>2023</v>
      </c>
      <c r="U4" s="17">
        <v>1463</v>
      </c>
      <c r="V4" s="17">
        <v>1456</v>
      </c>
      <c r="W4" s="17">
        <v>1105</v>
      </c>
      <c r="X4" s="17">
        <v>1205</v>
      </c>
      <c r="Y4" s="17">
        <v>1461</v>
      </c>
      <c r="Z4" s="17">
        <v>2874</v>
      </c>
      <c r="AA4" s="17">
        <v>2872</v>
      </c>
      <c r="AB4" s="17">
        <v>2913</v>
      </c>
      <c r="AC4" s="17">
        <v>2191</v>
      </c>
      <c r="AD4" s="17">
        <v>2243</v>
      </c>
      <c r="AE4" s="17">
        <v>2554</v>
      </c>
      <c r="AF4" s="17">
        <v>1826</v>
      </c>
      <c r="AG4" s="17">
        <v>1366</v>
      </c>
      <c r="AH4" s="17">
        <v>2557</v>
      </c>
      <c r="AI4" s="17">
        <v>2816</v>
      </c>
      <c r="AJ4" s="17">
        <v>1837</v>
      </c>
      <c r="AK4" s="17">
        <v>2670</v>
      </c>
      <c r="AL4" s="17">
        <v>1404</v>
      </c>
      <c r="AM4" s="17">
        <v>2117</v>
      </c>
      <c r="AN4" s="17">
        <v>1903</v>
      </c>
      <c r="AO4" s="17">
        <v>1213</v>
      </c>
      <c r="AP4" s="17">
        <v>1984</v>
      </c>
      <c r="AQ4" s="17">
        <v>1601</v>
      </c>
      <c r="AR4" s="17">
        <v>2927</v>
      </c>
      <c r="AS4" s="17">
        <v>2932</v>
      </c>
      <c r="AT4" s="17">
        <v>1096</v>
      </c>
      <c r="AU4" s="17">
        <v>1603</v>
      </c>
      <c r="AV4" s="17">
        <v>2752</v>
      </c>
      <c r="AW4" s="17">
        <v>2754</v>
      </c>
      <c r="AX4" s="17">
        <v>2171</v>
      </c>
      <c r="AY4" s="17">
        <v>1798</v>
      </c>
      <c r="AZ4" s="17">
        <v>1796</v>
      </c>
      <c r="BA4" s="18">
        <v>1102</v>
      </c>
      <c r="BB4" s="17">
        <v>2765</v>
      </c>
      <c r="BC4" s="18">
        <v>1011</v>
      </c>
      <c r="BD4" s="17">
        <v>2684</v>
      </c>
      <c r="BE4" s="18">
        <v>1065</v>
      </c>
      <c r="BF4" s="18">
        <v>1981</v>
      </c>
      <c r="BG4" s="18">
        <v>2284</v>
      </c>
      <c r="BH4" s="18">
        <v>1693</v>
      </c>
      <c r="BI4" s="17">
        <v>1388</v>
      </c>
      <c r="BJ4" s="17">
        <v>1309</v>
      </c>
      <c r="BK4" s="17">
        <v>1235</v>
      </c>
      <c r="BL4" s="17">
        <v>1659</v>
      </c>
      <c r="BM4" s="17">
        <v>1237</v>
      </c>
      <c r="BN4" s="17">
        <v>2359</v>
      </c>
      <c r="BO4" s="17">
        <v>1299</v>
      </c>
      <c r="BP4" s="17">
        <v>2791</v>
      </c>
      <c r="BQ4" s="17">
        <v>1516</v>
      </c>
      <c r="BR4" s="17">
        <v>1652</v>
      </c>
      <c r="BS4" s="17">
        <v>2680</v>
      </c>
      <c r="BT4" s="17">
        <v>2269</v>
      </c>
      <c r="BU4" s="17">
        <v>2700</v>
      </c>
      <c r="BV4" s="17">
        <v>1292</v>
      </c>
      <c r="BW4" s="17">
        <v>1526</v>
      </c>
      <c r="BX4" s="17">
        <v>1949</v>
      </c>
      <c r="BY4" s="17">
        <v>2426</v>
      </c>
      <c r="BZ4" s="17">
        <v>0</v>
      </c>
      <c r="CA4" s="17">
        <v>0</v>
      </c>
      <c r="CB4" s="17">
        <v>0</v>
      </c>
      <c r="CC4" s="17">
        <v>0</v>
      </c>
      <c r="CD4" s="17">
        <v>0</v>
      </c>
      <c r="CE4" s="17">
        <v>0</v>
      </c>
      <c r="CF4" s="17">
        <v>0</v>
      </c>
      <c r="CG4" s="17">
        <v>0</v>
      </c>
      <c r="CH4" s="1">
        <f t="shared" si="1"/>
        <v>0</v>
      </c>
      <c r="CI4" s="1">
        <f t="shared" si="2"/>
        <v>153038</v>
      </c>
      <c r="CJ4" s="1">
        <f t="shared" si="4"/>
        <v>38</v>
      </c>
      <c r="CK4" s="1">
        <f ca="1">IF(CK$1=0,0,INDIRECT(ADDRESS(ROW(Q$463)+MATCH($A$14,$O$474:$O$483,0),COLUMN(P1)+ROW(A1))))</f>
        <v>2819</v>
      </c>
      <c r="CL4" s="1">
        <f ca="1">IF($CK4=0,"",IF(ISERROR(MATCH($CK4,INDIRECT(ADDRESS(CL$1,17)):INDIRECT(ADDRESS(CL$1,85)),0)),"",MATCH($CK4,INDIRECT(ADDRESS(CL$1,17)):INDIRECT(ADDRESS(CL$1,85)),0)))</f>
        <v>4</v>
      </c>
      <c r="CM4" s="1">
        <f ca="1">IF($CK4=0,"",IF(ISERROR(MATCH($CK4,INDIRECT(ADDRESS(CM$1,17)):INDIRECT(ADDRESS(CM$1,85)),0)),"",MATCH($CK4,INDIRECT(ADDRESS(CM$1,17)):INDIRECT(ADDRESS(CM$1,85)),0)))</f>
      </c>
      <c r="CN4" s="1">
        <f ca="1">IF($CK4=0,"",IF(ISERROR(MATCH($CK4,INDIRECT(ADDRESS(CN$1,17)):INDIRECT(ADDRESS(CN$1,85)),0)),"",MATCH($CK4,INDIRECT(ADDRESS(CN$1,17)):INDIRECT(ADDRESS(CN$1,85)),0)))</f>
      </c>
      <c r="CO4" s="1">
        <f ca="1">IF($CK4=0,"",IF(ISERROR(MATCH($CK4,INDIRECT(ADDRESS(CO$1,17)):INDIRECT(ADDRESS(CO$1,85)),0)),"",MATCH($CK4,INDIRECT(ADDRESS(CO$1,17)):INDIRECT(ADDRESS(CO$1,85)),0)))</f>
        <v>11</v>
      </c>
      <c r="CP4" s="1">
        <f ca="1">IF($CK4=0,"",IF(ISERROR(MATCH($CK4,INDIRECT(ADDRESS(CP$1,17)):INDIRECT(ADDRESS(CP$1,85)),0)),"",MATCH($CK4,INDIRECT(ADDRESS(CP$1,17)):INDIRECT(ADDRESS(CP$1,85)),0)))</f>
      </c>
      <c r="CQ4" s="1">
        <f ca="1">IF($CK4=0,"",IF(ISERROR(MATCH($CK4,INDIRECT(ADDRESS(CQ$1,17)):INDIRECT(ADDRESS(CQ$1,85)),0)),"",MATCH($CK4,INDIRECT(ADDRESS(CQ$1,17)):INDIRECT(ADDRESS(CQ$1,85)),0)))</f>
      </c>
      <c r="CR4" s="1">
        <f ca="1">IF($CK4=0,"",IF(ISERROR(MATCH($CK4,INDIRECT(ADDRESS(CR$1,17)):INDIRECT(ADDRESS(CR$1,85)),0)),"",MATCH($CK4,INDIRECT(ADDRESS(CR$1,17)):INDIRECT(ADDRESS(CR$1,85)),0)))</f>
      </c>
      <c r="CS4" s="1">
        <f ca="1">IF($CK4=0,"",IF(ISERROR(MATCH($CK4,INDIRECT(ADDRESS(CS$1,17)):INDIRECT(ADDRESS(CS$1,85)),0)),"",MATCH($CK4,INDIRECT(ADDRESS(CS$1,17)):INDIRECT(ADDRESS(CS$1,85)),0)))</f>
        <v>13</v>
      </c>
      <c r="CT4" s="1">
        <f ca="1">IF($CK4=0,"",IF(ISERROR(MATCH($CK4,INDIRECT(ADDRESS(CT$1,17)):INDIRECT(ADDRESS(CT$1,85)),0)),"",MATCH($CK4,INDIRECT(ADDRESS(CT$1,17)):INDIRECT(ADDRESS(CT$1,85)),0)))</f>
      </c>
      <c r="CU4" s="1">
        <f ca="1">IF($CK4=0,"",IF(ISERROR(MATCH($CK4,INDIRECT(ADDRESS(CU$1,17)):INDIRECT(ADDRESS(CU$1,85)),0)),"",MATCH($CK4,INDIRECT(ADDRESS(CU$1,17)):INDIRECT(ADDRESS(CU$1,85)),0)))</f>
      </c>
      <c r="CV4" s="1">
        <f ca="1">IF($CK4=0,"",IF(ISERROR(MATCH($CK4,INDIRECT(ADDRESS(CV$1,17)):INDIRECT(ADDRESS(CV$1,85)),0)),"",MATCH($CK4,INDIRECT(ADDRESS(CV$1,17)):INDIRECT(ADDRESS(CV$1,85)),0)))</f>
      </c>
      <c r="CW4" s="1">
        <f ca="1">IF($CK4=0,"",IF(ISERROR(MATCH($CK4,INDIRECT(ADDRESS(CW$1,17)):INDIRECT(ADDRESS(CW$1,85)),0)),"",MATCH($CK4,INDIRECT(ADDRESS(CW$1,17)):INDIRECT(ADDRESS(CW$1,85)),0)))</f>
      </c>
      <c r="CX4" s="1">
        <f ca="1">IF($CK4=0,"",IF(ISERROR(MATCH($CK4,INDIRECT(ADDRESS(CX$1,17)):INDIRECT(ADDRESS(CX$1,85)),0)),"",MATCH($CK4,INDIRECT(ADDRESS(CX$1,17)):INDIRECT(ADDRESS(CX$1,85)),0)))</f>
      </c>
      <c r="CY4" s="1">
        <f ca="1">IF($CK4=0,"",IF(ISERROR(MATCH($CK4,INDIRECT(ADDRESS(CY$1,17)):INDIRECT(ADDRESS(CY$1,85)),0)),"",MATCH($CK4,INDIRECT(ADDRESS(CY$1,17)):INDIRECT(ADDRESS(CY$1,85)),0)))</f>
      </c>
      <c r="CZ4" s="1">
        <f ca="1">IF($CK4=0,"",IF(ISERROR(MATCH($CK4,INDIRECT(ADDRESS(CZ$1,17)):INDIRECT(ADDRESS(CZ$1,85)),0)),"",MATCH($CK4,INDIRECT(ADDRESS(CZ$1,17)):INDIRECT(ADDRESS(CZ$1,85)),0)))</f>
      </c>
      <c r="DA4" s="1">
        <f ca="1">IF($CK4=0,"",IF(ISERROR(MATCH($CK4,INDIRECT(ADDRESS(DA$1,17)):INDIRECT(ADDRESS(DA$1,85)),0)),"",MATCH($CK4,INDIRECT(ADDRESS(DA$1,17)):INDIRECT(ADDRESS(DA$1,85)),0)))</f>
      </c>
      <c r="DB4" s="1">
        <f ca="1">IF($CK4=0,"",IF(ISERROR(MATCH($CK4,INDIRECT(ADDRESS(DB$1,17)):INDIRECT(ADDRESS(DB$1,85)),0)),"",MATCH($CK4,INDIRECT(ADDRESS(DB$1,17)):INDIRECT(ADDRESS(DB$1,85)),0)))</f>
      </c>
      <c r="DC4" s="1">
        <f ca="1">IF($CK4=0,"",IF(ISERROR(MATCH($CK4,INDIRECT(ADDRESS(DC$1,17)):INDIRECT(ADDRESS(DC$1,85)),0)),"",MATCH($CK4,INDIRECT(ADDRESS(DC$1,17)):INDIRECT(ADDRESS(DC$1,85)),0)))</f>
      </c>
      <c r="DD4" s="1">
        <f ca="1">IF($CK4=0,"",IF(ISERROR(MATCH($CK4,INDIRECT(ADDRESS(DD$1,17)):INDIRECT(ADDRESS(DD$1,85)),0)),"",MATCH($CK4,INDIRECT(ADDRESS(DD$1,17)):INDIRECT(ADDRESS(DD$1,85)),0)))</f>
      </c>
      <c r="DE4" s="1">
        <f ca="1">IF($CK4=0,"",IF(ISERROR(MATCH($CK4,INDIRECT(ADDRESS(DE$1,17)):INDIRECT(ADDRESS(DE$1,85)),0)),"",MATCH($CK4,INDIRECT(ADDRESS(DE$1,17)):INDIRECT(ADDRESS(DE$1,85)),0)))</f>
      </c>
      <c r="DF4" s="1">
        <f ca="1">IF($CK4=0,"",IF(ISERROR(MATCH($CK4,INDIRECT(ADDRESS(DF$1,17)):INDIRECT(ADDRESS(DF$1,85)),0)),"",MATCH($CK4,INDIRECT(ADDRESS(DF$1,17)):INDIRECT(ADDRESS(DF$1,85)),0)))</f>
      </c>
    </row>
    <row r="5" spans="1:110" ht="15.75">
      <c r="A5" s="9" t="s">
        <v>1455</v>
      </c>
      <c r="B5" s="8" t="str">
        <f ca="1" t="shared" si="5"/>
        <v>西单</v>
      </c>
      <c r="C5" s="8" t="str">
        <f ca="1" t="shared" si="5"/>
        <v>天宁寺</v>
      </c>
      <c r="D5" s="8" t="str">
        <f aca="true" ca="1" t="shared" si="7" ref="D5:M5">IF(D$2=0,0,IF(INDIRECT(ADDRESS(D$2,ROW(C18)))=0,0,INDEX($N:$N,INDIRECT(ADDRESS(D$2,ROW(C18)))-1000)))</f>
        <v>湾子</v>
      </c>
      <c r="E5" s="8" t="str">
        <f ca="1" t="shared" si="7"/>
        <v>站前街</v>
      </c>
      <c r="F5" s="8" t="str">
        <f ca="1" t="shared" si="7"/>
        <v>站前街</v>
      </c>
      <c r="G5" s="8" t="str">
        <f ca="1" t="shared" si="7"/>
        <v>三里河东口</v>
      </c>
      <c r="H5" s="8" t="str">
        <f ca="1" t="shared" si="7"/>
        <v>展览路</v>
      </c>
      <c r="I5" s="8" t="str">
        <f ca="1" t="shared" si="7"/>
        <v>大观园</v>
      </c>
      <c r="J5" s="8" t="str">
        <f ca="1" t="shared" si="7"/>
        <v>潘家园</v>
      </c>
      <c r="K5" s="8" t="str">
        <f ca="1" t="shared" si="7"/>
        <v>黄村七街</v>
      </c>
      <c r="L5" s="8">
        <f ca="1" t="shared" si="7"/>
        <v>0</v>
      </c>
      <c r="M5" s="8">
        <f ca="1" t="shared" si="7"/>
        <v>0</v>
      </c>
      <c r="N5" t="s">
        <v>1470</v>
      </c>
      <c r="O5" s="1" t="s">
        <v>1988</v>
      </c>
      <c r="P5" s="1">
        <f>1000+MATCH(A4,N:N,0)</f>
        <v>1563</v>
      </c>
      <c r="Q5" s="17">
        <v>2426</v>
      </c>
      <c r="R5" s="17">
        <v>1949</v>
      </c>
      <c r="S5" s="17">
        <v>1526</v>
      </c>
      <c r="T5" s="17">
        <v>1292</v>
      </c>
      <c r="U5" s="17">
        <v>2700</v>
      </c>
      <c r="V5" s="17">
        <v>2269</v>
      </c>
      <c r="W5" s="17">
        <v>2680</v>
      </c>
      <c r="X5" s="17">
        <v>1652</v>
      </c>
      <c r="Y5" s="17">
        <v>1516</v>
      </c>
      <c r="Z5" s="17">
        <v>2791</v>
      </c>
      <c r="AA5" s="17">
        <v>1299</v>
      </c>
      <c r="AB5" s="17">
        <v>2359</v>
      </c>
      <c r="AC5" s="17">
        <v>1237</v>
      </c>
      <c r="AD5" s="17">
        <v>1659</v>
      </c>
      <c r="AE5" s="17">
        <v>1235</v>
      </c>
      <c r="AF5" s="17">
        <v>1309</v>
      </c>
      <c r="AG5" s="17">
        <v>1388</v>
      </c>
      <c r="AH5" s="17">
        <v>1693</v>
      </c>
      <c r="AI5" s="17">
        <v>2284</v>
      </c>
      <c r="AJ5" s="17">
        <v>1981</v>
      </c>
      <c r="AK5" s="17">
        <v>1065</v>
      </c>
      <c r="AL5" s="17">
        <v>2684</v>
      </c>
      <c r="AM5" s="17">
        <v>1011</v>
      </c>
      <c r="AN5" s="17">
        <v>2765</v>
      </c>
      <c r="AO5" s="17">
        <v>1102</v>
      </c>
      <c r="AP5" s="17">
        <v>1796</v>
      </c>
      <c r="AQ5" s="17">
        <v>1798</v>
      </c>
      <c r="AR5" s="17">
        <v>2171</v>
      </c>
      <c r="AS5" s="17">
        <v>2754</v>
      </c>
      <c r="AT5" s="17">
        <v>2752</v>
      </c>
      <c r="AU5" s="17">
        <v>1603</v>
      </c>
      <c r="AV5" s="17">
        <v>1096</v>
      </c>
      <c r="AW5" s="17">
        <v>2932</v>
      </c>
      <c r="AX5" s="17">
        <v>2927</v>
      </c>
      <c r="AY5" s="17">
        <v>1601</v>
      </c>
      <c r="AZ5" s="17">
        <v>1984</v>
      </c>
      <c r="BA5" s="18">
        <v>1213</v>
      </c>
      <c r="BB5" s="17">
        <v>1903</v>
      </c>
      <c r="BC5" s="18">
        <v>2117</v>
      </c>
      <c r="BD5" s="17">
        <v>1404</v>
      </c>
      <c r="BE5" s="18">
        <v>2670</v>
      </c>
      <c r="BF5" s="18">
        <v>1837</v>
      </c>
      <c r="BG5" s="18">
        <v>2816</v>
      </c>
      <c r="BH5" s="18">
        <v>2557</v>
      </c>
      <c r="BI5" s="17">
        <v>1366</v>
      </c>
      <c r="BJ5" s="17">
        <v>1826</v>
      </c>
      <c r="BK5" s="17">
        <v>2554</v>
      </c>
      <c r="BL5" s="17">
        <v>2243</v>
      </c>
      <c r="BM5" s="17">
        <v>2191</v>
      </c>
      <c r="BN5" s="17">
        <v>2913</v>
      </c>
      <c r="BO5" s="17">
        <v>2872</v>
      </c>
      <c r="BP5" s="17">
        <v>2874</v>
      </c>
      <c r="BQ5" s="17">
        <v>1461</v>
      </c>
      <c r="BR5" s="17">
        <v>1205</v>
      </c>
      <c r="BS5" s="17">
        <v>1105</v>
      </c>
      <c r="BT5" s="17">
        <v>1456</v>
      </c>
      <c r="BU5" s="17">
        <v>1463</v>
      </c>
      <c r="BV5" s="17">
        <v>2023</v>
      </c>
      <c r="BW5" s="17">
        <v>2114</v>
      </c>
      <c r="BX5" s="17">
        <v>2426</v>
      </c>
      <c r="BY5" s="17">
        <v>0</v>
      </c>
      <c r="BZ5" s="17">
        <v>0</v>
      </c>
      <c r="CA5" s="17">
        <v>0</v>
      </c>
      <c r="CB5" s="17">
        <v>0</v>
      </c>
      <c r="CC5" s="17">
        <v>0</v>
      </c>
      <c r="CD5" s="17">
        <v>0</v>
      </c>
      <c r="CE5" s="17">
        <v>0</v>
      </c>
      <c r="CF5" s="17">
        <v>0</v>
      </c>
      <c r="CG5" s="17">
        <v>0</v>
      </c>
      <c r="CH5" s="1">
        <f t="shared" si="1"/>
        <v>0</v>
      </c>
      <c r="CI5" s="1">
        <f t="shared" si="2"/>
        <v>152039</v>
      </c>
      <c r="CJ5" s="1">
        <f t="shared" si="4"/>
        <v>39</v>
      </c>
      <c r="CK5" s="1">
        <f aca="true" ca="1" t="shared" si="8" ref="CK5:CK11">IF(CK$1=0,0,INDIRECT(ADDRESS(ROW(Q$463)+MATCH($A$14,$O$474:$O$483,0),COLUMN(P2)+ROW(A2))))</f>
        <v>2427</v>
      </c>
      <c r="CL5" s="1">
        <f ca="1">IF($CK5=0,"",IF(ISERROR(MATCH($CK5,INDIRECT(ADDRESS(CL$1,17)):INDIRECT(ADDRESS(CL$1,85)),0)),"",MATCH($CK5,INDIRECT(ADDRESS(CL$1,17)):INDIRECT(ADDRESS(CL$1,85)),0)))</f>
        <v>17</v>
      </c>
      <c r="CM5" s="1">
        <f ca="1">IF($CK5=0,"",IF(ISERROR(MATCH($CK5,INDIRECT(ADDRESS(CM$1,17)):INDIRECT(ADDRESS(CM$1,85)),0)),"",MATCH($CK5,INDIRECT(ADDRESS(CM$1,17)):INDIRECT(ADDRESS(CM$1,85)),0)))</f>
      </c>
      <c r="CN5" s="1">
        <f ca="1">IF($CK5=0,"",IF(ISERROR(MATCH($CK5,INDIRECT(ADDRESS(CN$1,17)):INDIRECT(ADDRESS(CN$1,85)),0)),"",MATCH($CK5,INDIRECT(ADDRESS(CN$1,17)):INDIRECT(ADDRESS(CN$1,85)),0)))</f>
        <v>2</v>
      </c>
      <c r="CO5" s="1">
        <f ca="1">IF($CK5=0,"",IF(ISERROR(MATCH($CK5,INDIRECT(ADDRESS(CO$1,17)):INDIRECT(ADDRESS(CO$1,85)),0)),"",MATCH($CK5,INDIRECT(ADDRESS(CO$1,17)):INDIRECT(ADDRESS(CO$1,85)),0)))</f>
      </c>
      <c r="CP5" s="1">
        <f ca="1">IF($CK5=0,"",IF(ISERROR(MATCH($CK5,INDIRECT(ADDRESS(CP$1,17)):INDIRECT(ADDRESS(CP$1,85)),0)),"",MATCH($CK5,INDIRECT(ADDRESS(CP$1,17)):INDIRECT(ADDRESS(CP$1,85)),0)))</f>
      </c>
      <c r="CQ5" s="1">
        <f ca="1">IF($CK5=0,"",IF(ISERROR(MATCH($CK5,INDIRECT(ADDRESS(CQ$1,17)):INDIRECT(ADDRESS(CQ$1,85)),0)),"",MATCH($CK5,INDIRECT(ADDRESS(CQ$1,17)):INDIRECT(ADDRESS(CQ$1,85)),0)))</f>
      </c>
      <c r="CR5" s="1">
        <f ca="1">IF($CK5=0,"",IF(ISERROR(MATCH($CK5,INDIRECT(ADDRESS(CR$1,17)):INDIRECT(ADDRESS(CR$1,85)),0)),"",MATCH($CK5,INDIRECT(ADDRESS(CR$1,17)):INDIRECT(ADDRESS(CR$1,85)),0)))</f>
      </c>
      <c r="CS5" s="1">
        <f ca="1">IF($CK5=0,"",IF(ISERROR(MATCH($CK5,INDIRECT(ADDRESS(CS$1,17)):INDIRECT(ADDRESS(CS$1,85)),0)),"",MATCH($CK5,INDIRECT(ADDRESS(CS$1,17)):INDIRECT(ADDRESS(CS$1,85)),0)))</f>
      </c>
      <c r="CT5" s="1">
        <f ca="1">IF($CK5=0,"",IF(ISERROR(MATCH($CK5,INDIRECT(ADDRESS(CT$1,17)):INDIRECT(ADDRESS(CT$1,85)),0)),"",MATCH($CK5,INDIRECT(ADDRESS(CT$1,17)):INDIRECT(ADDRESS(CT$1,85)),0)))</f>
      </c>
      <c r="CU5" s="1">
        <f ca="1">IF($CK5=0,"",IF(ISERROR(MATCH($CK5,INDIRECT(ADDRESS(CU$1,17)):INDIRECT(ADDRESS(CU$1,85)),0)),"",MATCH($CK5,INDIRECT(ADDRESS(CU$1,17)):INDIRECT(ADDRESS(CU$1,85)),0)))</f>
      </c>
      <c r="CV5" s="1">
        <f ca="1">IF($CK5=0,"",IF(ISERROR(MATCH($CK5,INDIRECT(ADDRESS(CV$1,17)):INDIRECT(ADDRESS(CV$1,85)),0)),"",MATCH($CK5,INDIRECT(ADDRESS(CV$1,17)):INDIRECT(ADDRESS(CV$1,85)),0)))</f>
      </c>
      <c r="CW5" s="1">
        <f ca="1">IF($CK5=0,"",IF(ISERROR(MATCH($CK5,INDIRECT(ADDRESS(CW$1,17)):INDIRECT(ADDRESS(CW$1,85)),0)),"",MATCH($CK5,INDIRECT(ADDRESS(CW$1,17)):INDIRECT(ADDRESS(CW$1,85)),0)))</f>
      </c>
      <c r="CX5" s="1">
        <f ca="1">IF($CK5=0,"",IF(ISERROR(MATCH($CK5,INDIRECT(ADDRESS(CX$1,17)):INDIRECT(ADDRESS(CX$1,85)),0)),"",MATCH($CK5,INDIRECT(ADDRESS(CX$1,17)):INDIRECT(ADDRESS(CX$1,85)),0)))</f>
      </c>
      <c r="CY5" s="1">
        <f ca="1">IF($CK5=0,"",IF(ISERROR(MATCH($CK5,INDIRECT(ADDRESS(CY$1,17)):INDIRECT(ADDRESS(CY$1,85)),0)),"",MATCH($CK5,INDIRECT(ADDRESS(CY$1,17)):INDIRECT(ADDRESS(CY$1,85)),0)))</f>
      </c>
      <c r="CZ5" s="1">
        <f ca="1">IF($CK5=0,"",IF(ISERROR(MATCH($CK5,INDIRECT(ADDRESS(CZ$1,17)):INDIRECT(ADDRESS(CZ$1,85)),0)),"",MATCH($CK5,INDIRECT(ADDRESS(CZ$1,17)):INDIRECT(ADDRESS(CZ$1,85)),0)))</f>
      </c>
      <c r="DA5" s="1">
        <f ca="1">IF($CK5=0,"",IF(ISERROR(MATCH($CK5,INDIRECT(ADDRESS(DA$1,17)):INDIRECT(ADDRESS(DA$1,85)),0)),"",MATCH($CK5,INDIRECT(ADDRESS(DA$1,17)):INDIRECT(ADDRESS(DA$1,85)),0)))</f>
      </c>
      <c r="DB5" s="1">
        <f ca="1">IF($CK5=0,"",IF(ISERROR(MATCH($CK5,INDIRECT(ADDRESS(DB$1,17)):INDIRECT(ADDRESS(DB$1,85)),0)),"",MATCH($CK5,INDIRECT(ADDRESS(DB$1,17)):INDIRECT(ADDRESS(DB$1,85)),0)))</f>
      </c>
      <c r="DC5" s="1">
        <f ca="1">IF($CK5=0,"",IF(ISERROR(MATCH($CK5,INDIRECT(ADDRESS(DC$1,17)):INDIRECT(ADDRESS(DC$1,85)),0)),"",MATCH($CK5,INDIRECT(ADDRESS(DC$1,17)):INDIRECT(ADDRESS(DC$1,85)),0)))</f>
      </c>
      <c r="DD5" s="1">
        <f ca="1">IF($CK5=0,"",IF(ISERROR(MATCH($CK5,INDIRECT(ADDRESS(DD$1,17)):INDIRECT(ADDRESS(DD$1,85)),0)),"",MATCH($CK5,INDIRECT(ADDRESS(DD$1,17)):INDIRECT(ADDRESS(DD$1,85)),0)))</f>
      </c>
      <c r="DE5" s="1">
        <f ca="1">IF($CK5=0,"",IF(ISERROR(MATCH($CK5,INDIRECT(ADDRESS(DE$1,17)):INDIRECT(ADDRESS(DE$1,85)),0)),"",MATCH($CK5,INDIRECT(ADDRESS(DE$1,17)):INDIRECT(ADDRESS(DE$1,85)),0)))</f>
      </c>
      <c r="DF5" s="1">
        <f ca="1">IF($CK5=0,"",IF(ISERROR(MATCH($CK5,INDIRECT(ADDRESS(DF$1,17)):INDIRECT(ADDRESS(DF$1,85)),0)),"",MATCH($CK5,INDIRECT(ADDRESS(DF$1,17)):INDIRECT(ADDRESS(DF$1,85)),0)))</f>
      </c>
    </row>
    <row r="6" spans="1:110" ht="15.75">
      <c r="A6" s="12" t="s">
        <v>1911</v>
      </c>
      <c r="B6" s="8" t="str">
        <f ca="1" t="shared" si="5"/>
        <v>中山公园</v>
      </c>
      <c r="C6" s="8" t="str">
        <f ca="1" t="shared" si="5"/>
        <v>广安门北站</v>
      </c>
      <c r="D6" s="8" t="str">
        <f aca="true" ca="1" t="shared" si="9" ref="D6:M6">IF(D$2=0,0,IF(INDIRECT(ADDRESS(D$2,ROW(C19)))=0,0,INDEX($N:$N,INDIRECT(ADDRESS(D$2,ROW(C19)))-1000)))</f>
        <v>甘石桥</v>
      </c>
      <c r="E6" s="8" t="str">
        <f ca="1" t="shared" si="9"/>
        <v>建国门</v>
      </c>
      <c r="F6" s="8" t="str">
        <f ca="1" t="shared" si="9"/>
        <v>建国门</v>
      </c>
      <c r="G6" s="8" t="str">
        <f ca="1" t="shared" si="9"/>
        <v>社会路</v>
      </c>
      <c r="H6" s="8" t="str">
        <f ca="1" t="shared" si="9"/>
        <v>二里沟东口</v>
      </c>
      <c r="I6" s="8" t="str">
        <f ca="1" t="shared" si="9"/>
        <v>右安门</v>
      </c>
      <c r="J6" s="8" t="str">
        <f ca="1" t="shared" si="9"/>
        <v>劲松南站</v>
      </c>
      <c r="K6" s="8" t="str">
        <f ca="1" t="shared" si="9"/>
        <v>林校路</v>
      </c>
      <c r="L6" s="8">
        <f ca="1" t="shared" si="9"/>
        <v>0</v>
      </c>
      <c r="M6" s="8">
        <f ca="1" t="shared" si="9"/>
        <v>0</v>
      </c>
      <c r="N6" t="s">
        <v>1471</v>
      </c>
      <c r="O6" s="1" t="s">
        <v>1989</v>
      </c>
      <c r="P6" s="1">
        <f>1000+MATCH(A6,N:N,0)</f>
        <v>1448</v>
      </c>
      <c r="Q6" s="17">
        <v>1806</v>
      </c>
      <c r="R6" s="17">
        <v>2213</v>
      </c>
      <c r="S6" s="17">
        <v>1839</v>
      </c>
      <c r="T6" s="17">
        <v>2740</v>
      </c>
      <c r="U6" s="17">
        <v>1187</v>
      </c>
      <c r="V6" s="17">
        <v>2424</v>
      </c>
      <c r="W6" s="17">
        <v>2418</v>
      </c>
      <c r="X6" s="17">
        <v>1584</v>
      </c>
      <c r="Y6" s="17">
        <v>1488</v>
      </c>
      <c r="Z6" s="17">
        <v>2808</v>
      </c>
      <c r="AA6" s="17">
        <v>1489</v>
      </c>
      <c r="AB6" s="17">
        <v>2806</v>
      </c>
      <c r="AC6" s="17">
        <v>2655</v>
      </c>
      <c r="AD6" s="17">
        <v>2784</v>
      </c>
      <c r="AE6" s="17">
        <v>1261</v>
      </c>
      <c r="AF6" s="17">
        <v>1258</v>
      </c>
      <c r="AG6" s="17">
        <v>2110</v>
      </c>
      <c r="AH6" s="17">
        <v>1259</v>
      </c>
      <c r="AI6" s="17">
        <v>2965</v>
      </c>
      <c r="AJ6" s="17">
        <v>1256</v>
      </c>
      <c r="AK6" s="17">
        <v>1444</v>
      </c>
      <c r="AL6" s="17">
        <v>1971</v>
      </c>
      <c r="AM6" s="17">
        <v>2901</v>
      </c>
      <c r="AN6" s="17">
        <v>2076</v>
      </c>
      <c r="AO6" s="17">
        <v>2609</v>
      </c>
      <c r="AP6" s="17">
        <v>2782</v>
      </c>
      <c r="AQ6" s="17">
        <v>2783</v>
      </c>
      <c r="AR6" s="17">
        <v>2652</v>
      </c>
      <c r="AS6" s="17">
        <v>1202</v>
      </c>
      <c r="AT6" s="17">
        <v>1193</v>
      </c>
      <c r="AU6" s="17">
        <v>1194</v>
      </c>
      <c r="AV6" s="17">
        <v>1190</v>
      </c>
      <c r="AW6" s="17">
        <v>2758</v>
      </c>
      <c r="AX6" s="17">
        <v>1273</v>
      </c>
      <c r="AY6" s="17">
        <v>1573</v>
      </c>
      <c r="AZ6" s="17">
        <v>1570</v>
      </c>
      <c r="BA6" s="18">
        <v>2427</v>
      </c>
      <c r="BB6" s="17">
        <v>2579</v>
      </c>
      <c r="BC6" s="18">
        <v>2903</v>
      </c>
      <c r="BD6" s="17">
        <v>1930</v>
      </c>
      <c r="BE6" s="18">
        <v>1429</v>
      </c>
      <c r="BF6" s="18">
        <v>2264</v>
      </c>
      <c r="BG6" s="18">
        <v>2871</v>
      </c>
      <c r="BH6" s="18">
        <v>2887</v>
      </c>
      <c r="BI6" s="17">
        <v>1077</v>
      </c>
      <c r="BJ6" s="17">
        <v>1432</v>
      </c>
      <c r="BK6" s="17">
        <v>2886</v>
      </c>
      <c r="BL6" s="17">
        <v>1421</v>
      </c>
      <c r="BM6" s="17">
        <v>1068</v>
      </c>
      <c r="BN6" s="17">
        <v>1133</v>
      </c>
      <c r="BO6" s="17">
        <v>2061</v>
      </c>
      <c r="BP6" s="17">
        <v>2528</v>
      </c>
      <c r="BQ6" s="17">
        <v>2139</v>
      </c>
      <c r="BR6" s="17">
        <v>2209</v>
      </c>
      <c r="BS6" s="17">
        <v>1597</v>
      </c>
      <c r="BT6" s="17">
        <v>2927</v>
      </c>
      <c r="BU6" s="17">
        <v>1595</v>
      </c>
      <c r="BV6" s="17">
        <v>1125</v>
      </c>
      <c r="BW6" s="17">
        <v>2629</v>
      </c>
      <c r="BX6" s="17">
        <v>2799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7">
        <v>0</v>
      </c>
      <c r="CF6" s="17">
        <v>0</v>
      </c>
      <c r="CG6" s="17">
        <v>0</v>
      </c>
      <c r="CH6" s="1">
        <f t="shared" si="1"/>
        <v>0</v>
      </c>
      <c r="CI6" s="1">
        <f t="shared" si="2"/>
        <v>149053</v>
      </c>
      <c r="CJ6" s="1">
        <f t="shared" si="4"/>
        <v>53</v>
      </c>
      <c r="CK6" s="1">
        <f ca="1" t="shared" si="8"/>
        <v>1792</v>
      </c>
      <c r="CL6" s="1">
        <f ca="1">IF($CK6=0,"",IF(ISERROR(MATCH($CK6,INDIRECT(ADDRESS(CL$1,17)):INDIRECT(ADDRESS(CL$1,85)),0)),"",MATCH($CK6,INDIRECT(ADDRESS(CL$1,17)):INDIRECT(ADDRESS(CL$1,85)),0)))</f>
        <v>6</v>
      </c>
      <c r="CM6" s="1">
        <f ca="1">IF($CK6=0,"",IF(ISERROR(MATCH($CK6,INDIRECT(ADDRESS(CM$1,17)):INDIRECT(ADDRESS(CM$1,85)),0)),"",MATCH($CK6,INDIRECT(ADDRESS(CM$1,17)):INDIRECT(ADDRESS(CM$1,85)),0)))</f>
      </c>
      <c r="CN6" s="1">
        <f ca="1">IF($CK6=0,"",IF(ISERROR(MATCH($CK6,INDIRECT(ADDRESS(CN$1,17)):INDIRECT(ADDRESS(CN$1,85)),0)),"",MATCH($CK6,INDIRECT(ADDRESS(CN$1,17)):INDIRECT(ADDRESS(CN$1,85)),0)))</f>
      </c>
      <c r="CO6" s="1">
        <f ca="1">IF($CK6=0,"",IF(ISERROR(MATCH($CK6,INDIRECT(ADDRESS(CO$1,17)):INDIRECT(ADDRESS(CO$1,85)),0)),"",MATCH($CK6,INDIRECT(ADDRESS(CO$1,17)):INDIRECT(ADDRESS(CO$1,85)),0)))</f>
      </c>
      <c r="CP6" s="1">
        <f ca="1">IF($CK6=0,"",IF(ISERROR(MATCH($CK6,INDIRECT(ADDRESS(CP$1,17)):INDIRECT(ADDRESS(CP$1,85)),0)),"",MATCH($CK6,INDIRECT(ADDRESS(CP$1,17)):INDIRECT(ADDRESS(CP$1,85)),0)))</f>
        <v>22</v>
      </c>
      <c r="CQ6" s="1">
        <f ca="1">IF($CK6=0,"",IF(ISERROR(MATCH($CK6,INDIRECT(ADDRESS(CQ$1,17)):INDIRECT(ADDRESS(CQ$1,85)),0)),"",MATCH($CK6,INDIRECT(ADDRESS(CQ$1,17)):INDIRECT(ADDRESS(CQ$1,85)),0)))</f>
        <v>3</v>
      </c>
      <c r="CR6" s="1">
        <f ca="1">IF($CK6=0,"",IF(ISERROR(MATCH($CK6,INDIRECT(ADDRESS(CR$1,17)):INDIRECT(ADDRESS(CR$1,85)),0)),"",MATCH($CK6,INDIRECT(ADDRESS(CR$1,17)):INDIRECT(ADDRESS(CR$1,85)),0)))</f>
        <v>3</v>
      </c>
      <c r="CS6" s="1">
        <f ca="1">IF($CK6=0,"",IF(ISERROR(MATCH($CK6,INDIRECT(ADDRESS(CS$1,17)):INDIRECT(ADDRESS(CS$1,85)),0)),"",MATCH($CK6,INDIRECT(ADDRESS(CS$1,17)):INDIRECT(ADDRESS(CS$1,85)),0)))</f>
      </c>
      <c r="CT6" s="1">
        <f ca="1">IF($CK6=0,"",IF(ISERROR(MATCH($CK6,INDIRECT(ADDRESS(CT$1,17)):INDIRECT(ADDRESS(CT$1,85)),0)),"",MATCH($CK6,INDIRECT(ADDRESS(CT$1,17)):INDIRECT(ADDRESS(CT$1,85)),0)))</f>
      </c>
      <c r="CU6" s="1">
        <f ca="1">IF($CK6=0,"",IF(ISERROR(MATCH($CK6,INDIRECT(ADDRESS(CU$1,17)):INDIRECT(ADDRESS(CU$1,85)),0)),"",MATCH($CK6,INDIRECT(ADDRESS(CU$1,17)):INDIRECT(ADDRESS(CU$1,85)),0)))</f>
      </c>
      <c r="CV6" s="1">
        <f ca="1">IF($CK6=0,"",IF(ISERROR(MATCH($CK6,INDIRECT(ADDRESS(CV$1,17)):INDIRECT(ADDRESS(CV$1,85)),0)),"",MATCH($CK6,INDIRECT(ADDRESS(CV$1,17)):INDIRECT(ADDRESS(CV$1,85)),0)))</f>
        <v>20</v>
      </c>
      <c r="CW6" s="1">
        <f ca="1">IF($CK6=0,"",IF(ISERROR(MATCH($CK6,INDIRECT(ADDRESS(CW$1,17)):INDIRECT(ADDRESS(CW$1,85)),0)),"",MATCH($CK6,INDIRECT(ADDRESS(CW$1,17)):INDIRECT(ADDRESS(CW$1,85)),0)))</f>
        <v>36</v>
      </c>
      <c r="CX6" s="1">
        <f ca="1">IF($CK6=0,"",IF(ISERROR(MATCH($CK6,INDIRECT(ADDRESS(CX$1,17)):INDIRECT(ADDRESS(CX$1,85)),0)),"",MATCH($CK6,INDIRECT(ADDRESS(CX$1,17)):INDIRECT(ADDRESS(CX$1,85)),0)))</f>
      </c>
      <c r="CY6" s="1">
        <f ca="1">IF($CK6=0,"",IF(ISERROR(MATCH($CK6,INDIRECT(ADDRESS(CY$1,17)):INDIRECT(ADDRESS(CY$1,85)),0)),"",MATCH($CK6,INDIRECT(ADDRESS(CY$1,17)):INDIRECT(ADDRESS(CY$1,85)),0)))</f>
      </c>
      <c r="CZ6" s="1">
        <f ca="1">IF($CK6=0,"",IF(ISERROR(MATCH($CK6,INDIRECT(ADDRESS(CZ$1,17)):INDIRECT(ADDRESS(CZ$1,85)),0)),"",MATCH($CK6,INDIRECT(ADDRESS(CZ$1,17)):INDIRECT(ADDRESS(CZ$1,85)),0)))</f>
      </c>
      <c r="DA6" s="1">
        <f ca="1">IF($CK6=0,"",IF(ISERROR(MATCH($CK6,INDIRECT(ADDRESS(DA$1,17)):INDIRECT(ADDRESS(DA$1,85)),0)),"",MATCH($CK6,INDIRECT(ADDRESS(DA$1,17)):INDIRECT(ADDRESS(DA$1,85)),0)))</f>
      </c>
      <c r="DB6" s="1">
        <f ca="1">IF($CK6=0,"",IF(ISERROR(MATCH($CK6,INDIRECT(ADDRESS(DB$1,17)):INDIRECT(ADDRESS(DB$1,85)),0)),"",MATCH($CK6,INDIRECT(ADDRESS(DB$1,17)):INDIRECT(ADDRESS(DB$1,85)),0)))</f>
      </c>
      <c r="DC6" s="1">
        <f ca="1">IF($CK6=0,"",IF(ISERROR(MATCH($CK6,INDIRECT(ADDRESS(DC$1,17)):INDIRECT(ADDRESS(DC$1,85)),0)),"",MATCH($CK6,INDIRECT(ADDRESS(DC$1,17)):INDIRECT(ADDRESS(DC$1,85)),0)))</f>
      </c>
      <c r="DD6" s="1">
        <f ca="1">IF($CK6=0,"",IF(ISERROR(MATCH($CK6,INDIRECT(ADDRESS(DD$1,17)):INDIRECT(ADDRESS(DD$1,85)),0)),"",MATCH($CK6,INDIRECT(ADDRESS(DD$1,17)):INDIRECT(ADDRESS(DD$1,85)),0)))</f>
      </c>
      <c r="DE6" s="1">
        <f ca="1">IF($CK6=0,"",IF(ISERROR(MATCH($CK6,INDIRECT(ADDRESS(DE$1,17)):INDIRECT(ADDRESS(DE$1,85)),0)),"",MATCH($CK6,INDIRECT(ADDRESS(DE$1,17)):INDIRECT(ADDRESS(DE$1,85)),0)))</f>
      </c>
      <c r="DF6" s="1">
        <f ca="1">IF($CK6=0,"",IF(ISERROR(MATCH($CK6,INDIRECT(ADDRESS(DF$1,17)):INDIRECT(ADDRESS(DF$1,85)),0)),"",MATCH($CK6,INDIRECT(ADDRESS(DF$1,17)):INDIRECT(ADDRESS(DF$1,85)),0)))</f>
      </c>
    </row>
    <row r="7" spans="1:110" ht="15.75">
      <c r="A7" s="10" t="s">
        <v>1456</v>
      </c>
      <c r="B7" s="8" t="str">
        <f ca="1" t="shared" si="5"/>
        <v>东单</v>
      </c>
      <c r="C7" s="8" t="str">
        <f ca="1" t="shared" si="5"/>
        <v>广安门</v>
      </c>
      <c r="D7" s="8" t="str">
        <f aca="true" ca="1" t="shared" si="10" ref="D7:M7">IF(D$2=0,0,IF(INDIRECT(ADDRESS(D$2,ROW(C20)))=0,0,INDEX($N:$N,INDIRECT(ADDRESS(D$2,ROW(C20)))-1000)))</f>
        <v>达官营</v>
      </c>
      <c r="E7" s="8" t="str">
        <f ca="1" t="shared" si="10"/>
        <v>广渠门桥</v>
      </c>
      <c r="F7" s="8" t="str">
        <f ca="1" t="shared" si="10"/>
        <v>广渠门桥</v>
      </c>
      <c r="G7" s="8" t="str">
        <f ca="1" t="shared" si="10"/>
        <v>工会大楼</v>
      </c>
      <c r="H7" s="8" t="str">
        <f ca="1" t="shared" si="10"/>
        <v>车公庄</v>
      </c>
      <c r="I7" s="8" t="str">
        <f ca="1" t="shared" si="10"/>
        <v>北京南站</v>
      </c>
      <c r="J7" s="8" t="str">
        <f ca="1" t="shared" si="10"/>
        <v>光明桥</v>
      </c>
      <c r="K7" s="8" t="str">
        <f ca="1" t="shared" si="10"/>
        <v>站前环岛</v>
      </c>
      <c r="L7" s="8">
        <f ca="1" t="shared" si="10"/>
        <v>0</v>
      </c>
      <c r="M7" s="8">
        <f ca="1" t="shared" si="10"/>
        <v>0</v>
      </c>
      <c r="N7" t="s">
        <v>1472</v>
      </c>
      <c r="O7" s="1" t="s">
        <v>1990</v>
      </c>
      <c r="Q7" s="17">
        <v>1838</v>
      </c>
      <c r="R7" s="17">
        <v>2246</v>
      </c>
      <c r="S7" s="17">
        <v>1950</v>
      </c>
      <c r="T7" s="17">
        <v>1490</v>
      </c>
      <c r="U7" s="17">
        <v>1739</v>
      </c>
      <c r="V7" s="17">
        <v>2844</v>
      </c>
      <c r="W7" s="17">
        <v>1826</v>
      </c>
      <c r="X7" s="17">
        <v>2822</v>
      </c>
      <c r="Y7" s="17">
        <v>2452</v>
      </c>
      <c r="Z7" s="17">
        <v>2557</v>
      </c>
      <c r="AA7" s="17">
        <v>2816</v>
      </c>
      <c r="AB7" s="17">
        <v>1837</v>
      </c>
      <c r="AC7" s="17">
        <v>2670</v>
      </c>
      <c r="AD7" s="17">
        <v>1404</v>
      </c>
      <c r="AE7" s="17">
        <v>2117</v>
      </c>
      <c r="AF7" s="17">
        <v>1903</v>
      </c>
      <c r="AG7" s="17">
        <v>1902</v>
      </c>
      <c r="AH7" s="17">
        <v>1213</v>
      </c>
      <c r="AI7" s="17">
        <v>1984</v>
      </c>
      <c r="AJ7" s="17">
        <v>1601</v>
      </c>
      <c r="AK7" s="17">
        <v>2927</v>
      </c>
      <c r="AL7" s="17">
        <v>2932</v>
      </c>
      <c r="AM7" s="17">
        <v>1096</v>
      </c>
      <c r="AN7" s="17">
        <v>1598</v>
      </c>
      <c r="AO7" s="17">
        <v>2921</v>
      </c>
      <c r="AP7" s="17">
        <v>2919</v>
      </c>
      <c r="AQ7" s="17">
        <v>2388</v>
      </c>
      <c r="AR7" s="17">
        <v>2073</v>
      </c>
      <c r="AS7" s="17">
        <v>2071</v>
      </c>
      <c r="AT7" s="17">
        <v>1795</v>
      </c>
      <c r="AU7" s="17">
        <v>1102</v>
      </c>
      <c r="AV7" s="17">
        <v>1006</v>
      </c>
      <c r="AW7" s="17">
        <v>2935</v>
      </c>
      <c r="AX7" s="17">
        <v>1021</v>
      </c>
      <c r="AY7" s="17">
        <v>1022</v>
      </c>
      <c r="AZ7" s="17">
        <v>1634</v>
      </c>
      <c r="BA7" s="18">
        <v>1623</v>
      </c>
      <c r="BB7" s="17">
        <v>2573</v>
      </c>
      <c r="BC7" s="18">
        <v>1861</v>
      </c>
      <c r="BD7" s="17">
        <v>2236</v>
      </c>
      <c r="BE7" s="18">
        <v>2366</v>
      </c>
      <c r="BF7" s="18">
        <v>1370</v>
      </c>
      <c r="BG7" s="18">
        <v>1938</v>
      </c>
      <c r="BH7" s="18">
        <v>2571</v>
      </c>
      <c r="BI7" s="17">
        <v>1310</v>
      </c>
      <c r="BJ7" s="17">
        <v>1189</v>
      </c>
      <c r="BK7" s="17">
        <v>2514</v>
      </c>
      <c r="BL7" s="17">
        <v>1200</v>
      </c>
      <c r="BM7" s="17">
        <v>2645</v>
      </c>
      <c r="BN7" s="17">
        <v>2087</v>
      </c>
      <c r="BO7" s="17">
        <v>1641</v>
      </c>
      <c r="BP7" s="17">
        <v>2895</v>
      </c>
      <c r="BQ7" s="17">
        <v>2708</v>
      </c>
      <c r="BR7" s="17">
        <v>1210</v>
      </c>
      <c r="BS7" s="17">
        <v>1411</v>
      </c>
      <c r="BT7" s="17">
        <v>2864</v>
      </c>
      <c r="BU7" s="17">
        <v>2526</v>
      </c>
      <c r="BV7" s="17">
        <v>1836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">
        <f t="shared" si="1"/>
        <v>0</v>
      </c>
      <c r="CI7" s="1">
        <f t="shared" si="2"/>
        <v>144073</v>
      </c>
      <c r="CJ7" s="1">
        <f t="shared" si="4"/>
        <v>73</v>
      </c>
      <c r="CK7" s="1">
        <f ca="1" t="shared" si="8"/>
        <v>1287</v>
      </c>
      <c r="CL7" s="1">
        <f ca="1">IF($CK7=0,"",IF(ISERROR(MATCH($CK7,INDIRECT(ADDRESS(CL$1,17)):INDIRECT(ADDRESS(CL$1,85)),0)),"",MATCH($CK7,INDIRECT(ADDRESS(CL$1,17)):INDIRECT(ADDRESS(CL$1,85)),0)))</f>
        <v>3</v>
      </c>
      <c r="CM7" s="1">
        <f ca="1">IF($CK7=0,"",IF(ISERROR(MATCH($CK7,INDIRECT(ADDRESS(CM$1,17)):INDIRECT(ADDRESS(CM$1,85)),0)),"",MATCH($CK7,INDIRECT(ADDRESS(CM$1,17)):INDIRECT(ADDRESS(CM$1,85)),0)))</f>
        <v>5</v>
      </c>
      <c r="CN7" s="1">
        <f ca="1">IF($CK7=0,"",IF(ISERROR(MATCH($CK7,INDIRECT(ADDRESS(CN$1,17)):INDIRECT(ADDRESS(CN$1,85)),0)),"",MATCH($CK7,INDIRECT(ADDRESS(CN$1,17)):INDIRECT(ADDRESS(CN$1,85)),0)))</f>
      </c>
      <c r="CO7" s="1">
        <f ca="1">IF($CK7=0,"",IF(ISERROR(MATCH($CK7,INDIRECT(ADDRESS(CO$1,17)):INDIRECT(ADDRESS(CO$1,85)),0)),"",MATCH($CK7,INDIRECT(ADDRESS(CO$1,17)):INDIRECT(ADDRESS(CO$1,85)),0)))</f>
        <v>10</v>
      </c>
      <c r="CP7" s="1">
        <f ca="1">IF($CK7=0,"",IF(ISERROR(MATCH($CK7,INDIRECT(ADDRESS(CP$1,17)):INDIRECT(ADDRESS(CP$1,85)),0)),"",MATCH($CK7,INDIRECT(ADDRESS(CP$1,17)):INDIRECT(ADDRESS(CP$1,85)),0)))</f>
      </c>
      <c r="CQ7" s="1">
        <f ca="1">IF($CK7=0,"",IF(ISERROR(MATCH($CK7,INDIRECT(ADDRESS(CQ$1,17)):INDIRECT(ADDRESS(CQ$1,85)),0)),"",MATCH($CK7,INDIRECT(ADDRESS(CQ$1,17)):INDIRECT(ADDRESS(CQ$1,85)),0)))</f>
      </c>
      <c r="CR7" s="1">
        <f ca="1">IF($CK7=0,"",IF(ISERROR(MATCH($CK7,INDIRECT(ADDRESS(CR$1,17)):INDIRECT(ADDRESS(CR$1,85)),0)),"",MATCH($CK7,INDIRECT(ADDRESS(CR$1,17)):INDIRECT(ADDRESS(CR$1,85)),0)))</f>
      </c>
      <c r="CS7" s="1">
        <f ca="1">IF($CK7=0,"",IF(ISERROR(MATCH($CK7,INDIRECT(ADDRESS(CS$1,17)):INDIRECT(ADDRESS(CS$1,85)),0)),"",MATCH($CK7,INDIRECT(ADDRESS(CS$1,17)):INDIRECT(ADDRESS(CS$1,85)),0)))</f>
        <v>14</v>
      </c>
      <c r="CT7" s="1">
        <f ca="1">IF($CK7=0,"",IF(ISERROR(MATCH($CK7,INDIRECT(ADDRESS(CT$1,17)):INDIRECT(ADDRESS(CT$1,85)),0)),"",MATCH($CK7,INDIRECT(ADDRESS(CT$1,17)):INDIRECT(ADDRESS(CT$1,85)),0)))</f>
      </c>
      <c r="CU7" s="1">
        <f ca="1">IF($CK7=0,"",IF(ISERROR(MATCH($CK7,INDIRECT(ADDRESS(CU$1,17)):INDIRECT(ADDRESS(CU$1,85)),0)),"",MATCH($CK7,INDIRECT(ADDRESS(CU$1,17)):INDIRECT(ADDRESS(CU$1,85)),0)))</f>
      </c>
      <c r="CV7" s="1">
        <f ca="1">IF($CK7=0,"",IF(ISERROR(MATCH($CK7,INDIRECT(ADDRESS(CV$1,17)):INDIRECT(ADDRESS(CV$1,85)),0)),"",MATCH($CK7,INDIRECT(ADDRESS(CV$1,17)):INDIRECT(ADDRESS(CV$1,85)),0)))</f>
      </c>
      <c r="CW7" s="1">
        <f ca="1">IF($CK7=0,"",IF(ISERROR(MATCH($CK7,INDIRECT(ADDRESS(CW$1,17)):INDIRECT(ADDRESS(CW$1,85)),0)),"",MATCH($CK7,INDIRECT(ADDRESS(CW$1,17)):INDIRECT(ADDRESS(CW$1,85)),0)))</f>
      </c>
      <c r="CX7" s="1">
        <f ca="1">IF($CK7=0,"",IF(ISERROR(MATCH($CK7,INDIRECT(ADDRESS(CX$1,17)):INDIRECT(ADDRESS(CX$1,85)),0)),"",MATCH($CK7,INDIRECT(ADDRESS(CX$1,17)):INDIRECT(ADDRESS(CX$1,85)),0)))</f>
        <v>36</v>
      </c>
      <c r="CY7" s="1">
        <f ca="1">IF($CK7=0,"",IF(ISERROR(MATCH($CK7,INDIRECT(ADDRESS(CY$1,17)):INDIRECT(ADDRESS(CY$1,85)),0)),"",MATCH($CK7,INDIRECT(ADDRESS(CY$1,17)):INDIRECT(ADDRESS(CY$1,85)),0)))</f>
      </c>
      <c r="CZ7" s="1">
        <f ca="1">IF($CK7=0,"",IF(ISERROR(MATCH($CK7,INDIRECT(ADDRESS(CZ$1,17)):INDIRECT(ADDRESS(CZ$1,85)),0)),"",MATCH($CK7,INDIRECT(ADDRESS(CZ$1,17)):INDIRECT(ADDRESS(CZ$1,85)),0)))</f>
      </c>
      <c r="DA7" s="1">
        <f ca="1">IF($CK7=0,"",IF(ISERROR(MATCH($CK7,INDIRECT(ADDRESS(DA$1,17)):INDIRECT(ADDRESS(DA$1,85)),0)),"",MATCH($CK7,INDIRECT(ADDRESS(DA$1,17)):INDIRECT(ADDRESS(DA$1,85)),0)))</f>
      </c>
      <c r="DB7" s="1">
        <f ca="1">IF($CK7=0,"",IF(ISERROR(MATCH($CK7,INDIRECT(ADDRESS(DB$1,17)):INDIRECT(ADDRESS(DB$1,85)),0)),"",MATCH($CK7,INDIRECT(ADDRESS(DB$1,17)):INDIRECT(ADDRESS(DB$1,85)),0)))</f>
      </c>
      <c r="DC7" s="1">
        <f ca="1">IF($CK7=0,"",IF(ISERROR(MATCH($CK7,INDIRECT(ADDRESS(DC$1,17)):INDIRECT(ADDRESS(DC$1,85)),0)),"",MATCH($CK7,INDIRECT(ADDRESS(DC$1,17)):INDIRECT(ADDRESS(DC$1,85)),0)))</f>
      </c>
      <c r="DD7" s="1">
        <f ca="1">IF($CK7=0,"",IF(ISERROR(MATCH($CK7,INDIRECT(ADDRESS(DD$1,17)):INDIRECT(ADDRESS(DD$1,85)),0)),"",MATCH($CK7,INDIRECT(ADDRESS(DD$1,17)):INDIRECT(ADDRESS(DD$1,85)),0)))</f>
      </c>
      <c r="DE7" s="1">
        <f ca="1">IF($CK7=0,"",IF(ISERROR(MATCH($CK7,INDIRECT(ADDRESS(DE$1,17)):INDIRECT(ADDRESS(DE$1,85)),0)),"",MATCH($CK7,INDIRECT(ADDRESS(DE$1,17)):INDIRECT(ADDRESS(DE$1,85)),0)))</f>
      </c>
      <c r="DF7" s="1">
        <f ca="1">IF($CK7=0,"",IF(ISERROR(MATCH($CK7,INDIRECT(ADDRESS(DF$1,17)):INDIRECT(ADDRESS(DF$1,85)),0)),"",MATCH($CK7,INDIRECT(ADDRESS(DF$1,17)):INDIRECT(ADDRESS(DF$1,85)),0)))</f>
      </c>
    </row>
    <row r="8" spans="1:110" ht="15.75">
      <c r="A8" s="23" t="str">
        <f>IF(P3&gt;0,"有"&amp;COUNTIF(CL33:DF33,"&gt;0")&amp;"种直达路线",IF(MAX(O474:O483)=0,"无直达车，也没有一次转车","有"&amp;MAX(O474:O483))&amp;"种"&amp;"换乘方案")</f>
        <v>有3种换乘方案</v>
      </c>
      <c r="B8" s="8" t="str">
        <f ca="1" t="shared" si="5"/>
        <v>大北窑</v>
      </c>
      <c r="C8" s="8" t="str">
        <f ca="1" t="shared" si="5"/>
        <v>枣林前街</v>
      </c>
      <c r="D8" s="8" t="str">
        <f aca="true" ca="1" t="shared" si="11" ref="D8:M8">IF(D$2=0,0,IF(INDIRECT(ADDRESS(D$2,ROW(C21)))=0,0,INDEX($N:$N,INDIRECT(ADDRESS(D$2,ROW(C21)))-1000)))</f>
        <v>广安门南站</v>
      </c>
      <c r="E8" s="8" t="str">
        <f ca="1" t="shared" si="11"/>
        <v>光明桥</v>
      </c>
      <c r="F8" s="8" t="str">
        <f ca="1" t="shared" si="11"/>
        <v>光明桥</v>
      </c>
      <c r="G8" s="8" t="str">
        <f ca="1" t="shared" si="11"/>
        <v>礼士路</v>
      </c>
      <c r="H8" s="8" t="str">
        <f ca="1" t="shared" si="11"/>
        <v>阜成门</v>
      </c>
      <c r="I8" s="8" t="str">
        <f ca="1" t="shared" si="11"/>
        <v>永定门</v>
      </c>
      <c r="J8" s="8" t="str">
        <f ca="1" t="shared" si="11"/>
        <v>肿瘤医院</v>
      </c>
      <c r="K8" s="8" t="str">
        <f ca="1" t="shared" si="11"/>
        <v>黄村火车站</v>
      </c>
      <c r="L8" s="8">
        <f ca="1" t="shared" si="11"/>
        <v>0</v>
      </c>
      <c r="M8" s="8">
        <f ca="1" t="shared" si="11"/>
        <v>0</v>
      </c>
      <c r="N8" t="s">
        <v>1473</v>
      </c>
      <c r="O8" s="1" t="s">
        <v>1991</v>
      </c>
      <c r="Q8" s="17">
        <v>1299</v>
      </c>
      <c r="R8" s="17">
        <v>2154</v>
      </c>
      <c r="S8" s="17">
        <v>2153</v>
      </c>
      <c r="T8" s="17">
        <v>2107</v>
      </c>
      <c r="U8" s="17">
        <v>1841</v>
      </c>
      <c r="V8" s="17">
        <v>1845</v>
      </c>
      <c r="W8" s="17">
        <v>1844</v>
      </c>
      <c r="X8" s="17">
        <v>1565</v>
      </c>
      <c r="Y8" s="17">
        <v>1132</v>
      </c>
      <c r="Z8" s="17">
        <v>2416</v>
      </c>
      <c r="AA8" s="17">
        <v>1440</v>
      </c>
      <c r="AB8" s="17">
        <v>1665</v>
      </c>
      <c r="AC8" s="17">
        <v>2433</v>
      </c>
      <c r="AD8" s="17">
        <v>1835</v>
      </c>
      <c r="AE8" s="17">
        <v>2429</v>
      </c>
      <c r="AF8" s="17">
        <v>2955</v>
      </c>
      <c r="AG8" s="17">
        <v>1687</v>
      </c>
      <c r="AH8" s="17">
        <v>1690</v>
      </c>
      <c r="AI8" s="17">
        <v>1592</v>
      </c>
      <c r="AJ8" s="17">
        <v>1197</v>
      </c>
      <c r="AK8" s="17">
        <v>1818</v>
      </c>
      <c r="AL8" s="17">
        <v>1568</v>
      </c>
      <c r="AM8" s="17">
        <v>1570</v>
      </c>
      <c r="AN8" s="17">
        <v>2427</v>
      </c>
      <c r="AO8" s="17">
        <v>2579</v>
      </c>
      <c r="AP8" s="17">
        <v>1487</v>
      </c>
      <c r="AQ8" s="17">
        <v>1429</v>
      </c>
      <c r="AR8" s="17">
        <v>2869</v>
      </c>
      <c r="AS8" s="17">
        <v>1477</v>
      </c>
      <c r="AT8" s="17">
        <v>1244</v>
      </c>
      <c r="AU8" s="17">
        <v>2380</v>
      </c>
      <c r="AV8" s="17">
        <v>2068</v>
      </c>
      <c r="AW8" s="17">
        <v>2754</v>
      </c>
      <c r="AX8" s="17">
        <v>1773</v>
      </c>
      <c r="AY8" s="17">
        <v>1612</v>
      </c>
      <c r="AZ8" s="17">
        <v>1253</v>
      </c>
      <c r="BA8" s="18">
        <v>2842</v>
      </c>
      <c r="BB8" s="17">
        <v>2546</v>
      </c>
      <c r="BC8" s="18">
        <v>2201</v>
      </c>
      <c r="BD8" s="17">
        <v>1912</v>
      </c>
      <c r="BE8" s="18">
        <v>1911</v>
      </c>
      <c r="BF8" s="18">
        <v>2200</v>
      </c>
      <c r="BG8" s="18">
        <v>2199</v>
      </c>
      <c r="BH8" s="18">
        <v>2867</v>
      </c>
      <c r="BI8" s="17">
        <v>2412</v>
      </c>
      <c r="BJ8" s="17">
        <v>2908</v>
      </c>
      <c r="BK8" s="17">
        <v>2256</v>
      </c>
      <c r="BL8" s="17">
        <v>2253</v>
      </c>
      <c r="BM8" s="17">
        <v>2041</v>
      </c>
      <c r="BN8" s="17">
        <v>1883</v>
      </c>
      <c r="BO8" s="17">
        <v>1881</v>
      </c>
      <c r="BP8" s="17">
        <v>2040</v>
      </c>
      <c r="BQ8" s="17">
        <v>2043</v>
      </c>
      <c r="BR8" s="17">
        <v>2056</v>
      </c>
      <c r="BS8" s="17">
        <v>2138</v>
      </c>
      <c r="BT8" s="17">
        <v>2442</v>
      </c>
      <c r="BU8" s="17">
        <v>2443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">
        <f t="shared" si="1"/>
        <v>0</v>
      </c>
      <c r="CI8" s="1">
        <f t="shared" si="2"/>
        <v>143077</v>
      </c>
      <c r="CJ8" s="1">
        <f t="shared" si="4"/>
        <v>77</v>
      </c>
      <c r="CK8" s="1">
        <f ca="1" t="shared" si="8"/>
        <v>1269</v>
      </c>
      <c r="CL8" s="1">
        <f ca="1">IF($CK8=0,"",IF(ISERROR(MATCH($CK8,INDIRECT(ADDRESS(CL$1,17)):INDIRECT(ADDRESS(CL$1,85)),0)),"",MATCH($CK8,INDIRECT(ADDRESS(CL$1,17)):INDIRECT(ADDRESS(CL$1,85)),0)))</f>
        <v>8</v>
      </c>
      <c r="CM8" s="1">
        <f ca="1">IF($CK8=0,"",IF(ISERROR(MATCH($CK8,INDIRECT(ADDRESS(CM$1,17)):INDIRECT(ADDRESS(CM$1,85)),0)),"",MATCH($CK8,INDIRECT(ADDRESS(CM$1,17)):INDIRECT(ADDRESS(CM$1,85)),0)))</f>
      </c>
      <c r="CN8" s="1">
        <f ca="1">IF($CK8=0,"",IF(ISERROR(MATCH($CK8,INDIRECT(ADDRESS(CN$1,17)):INDIRECT(ADDRESS(CN$1,85)),0)),"",MATCH($CK8,INDIRECT(ADDRESS(CN$1,17)):INDIRECT(ADDRESS(CN$1,85)),0)))</f>
      </c>
      <c r="CO8" s="1">
        <f ca="1">IF($CK8=0,"",IF(ISERROR(MATCH($CK8,INDIRECT(ADDRESS(CO$1,17)):INDIRECT(ADDRESS(CO$1,85)),0)),"",MATCH($CK8,INDIRECT(ADDRESS(CO$1,17)):INDIRECT(ADDRESS(CO$1,85)),0)))</f>
      </c>
      <c r="CP8" s="1">
        <f ca="1">IF($CK8=0,"",IF(ISERROR(MATCH($CK8,INDIRECT(ADDRESS(CP$1,17)):INDIRECT(ADDRESS(CP$1,85)),0)),"",MATCH($CK8,INDIRECT(ADDRESS(CP$1,17)):INDIRECT(ADDRESS(CP$1,85)),0)))</f>
      </c>
      <c r="CQ8" s="1">
        <f ca="1">IF($CK8=0,"",IF(ISERROR(MATCH($CK8,INDIRECT(ADDRESS(CQ$1,17)):INDIRECT(ADDRESS(CQ$1,85)),0)),"",MATCH($CK8,INDIRECT(ADDRESS(CQ$1,17)):INDIRECT(ADDRESS(CQ$1,85)),0)))</f>
      </c>
      <c r="CR8" s="1">
        <f ca="1">IF($CK8=0,"",IF(ISERROR(MATCH($CK8,INDIRECT(ADDRESS(CR$1,17)):INDIRECT(ADDRESS(CR$1,85)),0)),"",MATCH($CK8,INDIRECT(ADDRESS(CR$1,17)):INDIRECT(ADDRESS(CR$1,85)),0)))</f>
      </c>
      <c r="CS8" s="1">
        <f ca="1">IF($CK8=0,"",IF(ISERROR(MATCH($CK8,INDIRECT(ADDRESS(CS$1,17)):INDIRECT(ADDRESS(CS$1,85)),0)),"",MATCH($CK8,INDIRECT(ADDRESS(CS$1,17)):INDIRECT(ADDRESS(CS$1,85)),0)))</f>
      </c>
      <c r="CT8" s="1">
        <f ca="1">IF($CK8=0,"",IF(ISERROR(MATCH($CK8,INDIRECT(ADDRESS(CT$1,17)):INDIRECT(ADDRESS(CT$1,85)),0)),"",MATCH($CK8,INDIRECT(ADDRESS(CT$1,17)):INDIRECT(ADDRESS(CT$1,85)),0)))</f>
        <v>17</v>
      </c>
      <c r="CU8" s="1">
        <f ca="1">IF($CK8=0,"",IF(ISERROR(MATCH($CK8,INDIRECT(ADDRESS(CU$1,17)):INDIRECT(ADDRESS(CU$1,85)),0)),"",MATCH($CK8,INDIRECT(ADDRESS(CU$1,17)):INDIRECT(ADDRESS(CU$1,85)),0)))</f>
        <v>18</v>
      </c>
      <c r="CV8" s="1">
        <f ca="1">IF($CK8=0,"",IF(ISERROR(MATCH($CK8,INDIRECT(ADDRESS(CV$1,17)):INDIRECT(ADDRESS(CV$1,85)),0)),"",MATCH($CK8,INDIRECT(ADDRESS(CV$1,17)):INDIRECT(ADDRESS(CV$1,85)),0)))</f>
      </c>
      <c r="CW8" s="1">
        <f ca="1">IF($CK8=0,"",IF(ISERROR(MATCH($CK8,INDIRECT(ADDRESS(CW$1,17)):INDIRECT(ADDRESS(CW$1,85)),0)),"",MATCH($CK8,INDIRECT(ADDRESS(CW$1,17)):INDIRECT(ADDRESS(CW$1,85)),0)))</f>
      </c>
      <c r="CX8" s="1">
        <f ca="1">IF($CK8=0,"",IF(ISERROR(MATCH($CK8,INDIRECT(ADDRESS(CX$1,17)):INDIRECT(ADDRESS(CX$1,85)),0)),"",MATCH($CK8,INDIRECT(ADDRESS(CX$1,17)):INDIRECT(ADDRESS(CX$1,85)),0)))</f>
      </c>
      <c r="CY8" s="1">
        <f ca="1">IF($CK8=0,"",IF(ISERROR(MATCH($CK8,INDIRECT(ADDRESS(CY$1,17)):INDIRECT(ADDRESS(CY$1,85)),0)),"",MATCH($CK8,INDIRECT(ADDRESS(CY$1,17)):INDIRECT(ADDRESS(CY$1,85)),0)))</f>
      </c>
      <c r="CZ8" s="1">
        <f ca="1">IF($CK8=0,"",IF(ISERROR(MATCH($CK8,INDIRECT(ADDRESS(CZ$1,17)):INDIRECT(ADDRESS(CZ$1,85)),0)),"",MATCH($CK8,INDIRECT(ADDRESS(CZ$1,17)):INDIRECT(ADDRESS(CZ$1,85)),0)))</f>
      </c>
      <c r="DA8" s="1">
        <f ca="1">IF($CK8=0,"",IF(ISERROR(MATCH($CK8,INDIRECT(ADDRESS(DA$1,17)):INDIRECT(ADDRESS(DA$1,85)),0)),"",MATCH($CK8,INDIRECT(ADDRESS(DA$1,17)):INDIRECT(ADDRESS(DA$1,85)),0)))</f>
      </c>
      <c r="DB8" s="1">
        <f ca="1">IF($CK8=0,"",IF(ISERROR(MATCH($CK8,INDIRECT(ADDRESS(DB$1,17)):INDIRECT(ADDRESS(DB$1,85)),0)),"",MATCH($CK8,INDIRECT(ADDRESS(DB$1,17)):INDIRECT(ADDRESS(DB$1,85)),0)))</f>
      </c>
      <c r="DC8" s="1">
        <f ca="1">IF($CK8=0,"",IF(ISERROR(MATCH($CK8,INDIRECT(ADDRESS(DC$1,17)):INDIRECT(ADDRESS(DC$1,85)),0)),"",MATCH($CK8,INDIRECT(ADDRESS(DC$1,17)):INDIRECT(ADDRESS(DC$1,85)),0)))</f>
      </c>
      <c r="DD8" s="1">
        <f ca="1">IF($CK8=0,"",IF(ISERROR(MATCH($CK8,INDIRECT(ADDRESS(DD$1,17)):INDIRECT(ADDRESS(DD$1,85)),0)),"",MATCH($CK8,INDIRECT(ADDRESS(DD$1,17)):INDIRECT(ADDRESS(DD$1,85)),0)))</f>
      </c>
      <c r="DE8" s="1">
        <f ca="1">IF($CK8=0,"",IF(ISERROR(MATCH($CK8,INDIRECT(ADDRESS(DE$1,17)):INDIRECT(ADDRESS(DE$1,85)),0)),"",MATCH($CK8,INDIRECT(ADDRESS(DE$1,17)):INDIRECT(ADDRESS(DE$1,85)),0)))</f>
      </c>
      <c r="DF8" s="1">
        <f ca="1">IF($CK8=0,"",IF(ISERROR(MATCH($CK8,INDIRECT(ADDRESS(DF$1,17)):INDIRECT(ADDRESS(DF$1,85)),0)),"",MATCH($CK8,INDIRECT(ADDRESS(DF$1,17)):INDIRECT(ADDRESS(DF$1,85)),0)))</f>
      </c>
    </row>
    <row r="9" spans="1:110" ht="15.75">
      <c r="A9" s="24"/>
      <c r="B9" s="8" t="str">
        <f ca="1" t="shared" si="5"/>
        <v>双井</v>
      </c>
      <c r="C9" s="8" t="str">
        <f ca="1" t="shared" si="5"/>
        <v>白纸坊</v>
      </c>
      <c r="D9" s="8" t="str">
        <f aca="true" ca="1" t="shared" si="12" ref="D9:M9">IF(D$2=0,0,IF(INDIRECT(ADDRESS(D$2,ROW(C22)))=0,0,INDEX($N:$N,INDIRECT(ADDRESS(D$2,ROW(C22)))-1000)))</f>
        <v>椿树馆街</v>
      </c>
      <c r="E9" s="8" t="str">
        <f ca="1" t="shared" si="12"/>
        <v>肿瘤医院</v>
      </c>
      <c r="F9" s="8" t="str">
        <f ca="1" t="shared" si="12"/>
        <v>肿瘤医院</v>
      </c>
      <c r="G9" s="8" t="str">
        <f ca="1" t="shared" si="12"/>
        <v>复兴门</v>
      </c>
      <c r="H9" s="8" t="str">
        <f ca="1" t="shared" si="12"/>
        <v>白塔寺</v>
      </c>
      <c r="I9" s="8" t="str">
        <f ca="1" t="shared" si="12"/>
        <v>天坛南门</v>
      </c>
      <c r="J9" s="8" t="str">
        <f ca="1" t="shared" si="12"/>
        <v>左安门</v>
      </c>
      <c r="K9" s="8" t="str">
        <f ca="1" t="shared" si="12"/>
        <v>黄村西大街</v>
      </c>
      <c r="L9" s="8">
        <f ca="1" t="shared" si="12"/>
        <v>0</v>
      </c>
      <c r="M9" s="8">
        <f ca="1" t="shared" si="12"/>
        <v>0</v>
      </c>
      <c r="N9" t="s">
        <v>1474</v>
      </c>
      <c r="O9" s="1" t="s">
        <v>1992</v>
      </c>
      <c r="P9" s="1">
        <f>IF(P1&gt;P2,1,2)</f>
        <v>2</v>
      </c>
      <c r="Q9" s="17">
        <v>2656</v>
      </c>
      <c r="R9" s="17">
        <v>2655</v>
      </c>
      <c r="S9" s="17">
        <v>2698</v>
      </c>
      <c r="T9" s="17">
        <v>1263</v>
      </c>
      <c r="U9" s="17">
        <v>1262</v>
      </c>
      <c r="V9" s="17">
        <v>1258</v>
      </c>
      <c r="W9" s="17">
        <v>2110</v>
      </c>
      <c r="X9" s="17">
        <v>1256</v>
      </c>
      <c r="Y9" s="17">
        <v>1444</v>
      </c>
      <c r="Z9" s="17">
        <v>1971</v>
      </c>
      <c r="AA9" s="17">
        <v>2901</v>
      </c>
      <c r="AB9" s="17">
        <v>2076</v>
      </c>
      <c r="AC9" s="17">
        <v>2080</v>
      </c>
      <c r="AD9" s="17">
        <v>2245</v>
      </c>
      <c r="AE9" s="17">
        <v>2826</v>
      </c>
      <c r="AF9" s="17">
        <v>2641</v>
      </c>
      <c r="AG9" s="17">
        <v>2432</v>
      </c>
      <c r="AH9" s="17">
        <v>2429</v>
      </c>
      <c r="AI9" s="17">
        <v>2955</v>
      </c>
      <c r="AJ9" s="17">
        <v>1331</v>
      </c>
      <c r="AK9" s="17">
        <v>2174</v>
      </c>
      <c r="AL9" s="17">
        <v>1630</v>
      </c>
      <c r="AM9" s="17">
        <v>2748</v>
      </c>
      <c r="AN9" s="17">
        <v>2583</v>
      </c>
      <c r="AO9" s="17">
        <v>2249</v>
      </c>
      <c r="AP9" s="17">
        <v>1495</v>
      </c>
      <c r="AQ9" s="17">
        <v>1498</v>
      </c>
      <c r="AR9" s="17">
        <v>2622</v>
      </c>
      <c r="AS9" s="17">
        <v>2146</v>
      </c>
      <c r="AT9" s="17">
        <v>1691</v>
      </c>
      <c r="AU9" s="17">
        <v>2729</v>
      </c>
      <c r="AV9" s="17">
        <v>2726</v>
      </c>
      <c r="AW9" s="17">
        <v>2728</v>
      </c>
      <c r="AX9" s="17">
        <v>2683</v>
      </c>
      <c r="AY9" s="17">
        <v>2267</v>
      </c>
      <c r="AZ9" s="17">
        <v>2456</v>
      </c>
      <c r="BA9" s="18">
        <v>1155</v>
      </c>
      <c r="BB9" s="17">
        <v>2071</v>
      </c>
      <c r="BC9" s="18">
        <v>2073</v>
      </c>
      <c r="BD9" s="17">
        <v>2385</v>
      </c>
      <c r="BE9" s="18">
        <v>2919</v>
      </c>
      <c r="BF9" s="18">
        <v>2921</v>
      </c>
      <c r="BG9" s="18">
        <v>2917</v>
      </c>
      <c r="BH9" s="18">
        <v>1097</v>
      </c>
      <c r="BI9" s="17">
        <v>2930</v>
      </c>
      <c r="BJ9" s="17">
        <v>2932</v>
      </c>
      <c r="BK9" s="17">
        <v>2927</v>
      </c>
      <c r="BL9" s="17">
        <v>2933</v>
      </c>
      <c r="BM9" s="17">
        <v>2934</v>
      </c>
      <c r="BN9" s="17">
        <v>2200</v>
      </c>
      <c r="BO9" s="17">
        <v>2867</v>
      </c>
      <c r="BP9" s="17">
        <v>2803</v>
      </c>
      <c r="BQ9" s="17">
        <v>2629</v>
      </c>
      <c r="BR9" s="17">
        <v>2799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">
        <f t="shared" si="1"/>
        <v>0</v>
      </c>
      <c r="CI9" s="1">
        <f t="shared" si="2"/>
        <v>134141</v>
      </c>
      <c r="CJ9" s="1">
        <f t="shared" si="4"/>
        <v>141</v>
      </c>
      <c r="CK9" s="1">
        <f ca="1" t="shared" si="8"/>
        <v>1134</v>
      </c>
      <c r="CL9" s="1">
        <f ca="1">IF($CK9=0,"",IF(ISERROR(MATCH($CK9,INDIRECT(ADDRESS(CL$1,17)):INDIRECT(ADDRESS(CL$1,85)),0)),"",MATCH($CK9,INDIRECT(ADDRESS(CL$1,17)):INDIRECT(ADDRESS(CL$1,85)),0)))</f>
        <v>20</v>
      </c>
      <c r="CM9" s="1">
        <f ca="1">IF($CK9=0,"",IF(ISERROR(MATCH($CK9,INDIRECT(ADDRESS(CM$1,17)):INDIRECT(ADDRESS(CM$1,85)),0)),"",MATCH($CK9,INDIRECT(ADDRESS(CM$1,17)):INDIRECT(ADDRESS(CM$1,85)),0)))</f>
      </c>
      <c r="CN9" s="1">
        <f ca="1">IF($CK9=0,"",IF(ISERROR(MATCH($CK9,INDIRECT(ADDRESS(CN$1,17)):INDIRECT(ADDRESS(CN$1,85)),0)),"",MATCH($CK9,INDIRECT(ADDRESS(CN$1,17)):INDIRECT(ADDRESS(CN$1,85)),0)))</f>
        <v>1</v>
      </c>
      <c r="CO9" s="1">
        <f ca="1">IF($CK9=0,"",IF(ISERROR(MATCH($CK9,INDIRECT(ADDRESS(CO$1,17)):INDIRECT(ADDRESS(CO$1,85)),0)),"",MATCH($CK9,INDIRECT(ADDRESS(CO$1,17)):INDIRECT(ADDRESS(CO$1,85)),0)))</f>
      </c>
      <c r="CP9" s="1">
        <f ca="1">IF($CK9=0,"",IF(ISERROR(MATCH($CK9,INDIRECT(ADDRESS(CP$1,17)):INDIRECT(ADDRESS(CP$1,85)),0)),"",MATCH($CK9,INDIRECT(ADDRESS(CP$1,17)):INDIRECT(ADDRESS(CP$1,85)),0)))</f>
        <v>1</v>
      </c>
      <c r="CQ9" s="1">
        <f ca="1">IF($CK9=0,"",IF(ISERROR(MATCH($CK9,INDIRECT(ADDRESS(CQ$1,17)):INDIRECT(ADDRESS(CQ$1,85)),0)),"",MATCH($CK9,INDIRECT(ADDRESS(CQ$1,17)):INDIRECT(ADDRESS(CQ$1,85)),0)))</f>
      </c>
      <c r="CR9" s="1">
        <f ca="1">IF($CK9=0,"",IF(ISERROR(MATCH($CK9,INDIRECT(ADDRESS(CR$1,17)):INDIRECT(ADDRESS(CR$1,85)),0)),"",MATCH($CK9,INDIRECT(ADDRESS(CR$1,17)):INDIRECT(ADDRESS(CR$1,85)),0)))</f>
      </c>
      <c r="CS9" s="1">
        <f ca="1">IF($CK9=0,"",IF(ISERROR(MATCH($CK9,INDIRECT(ADDRESS(CS$1,17)):INDIRECT(ADDRESS(CS$1,85)),0)),"",MATCH($CK9,INDIRECT(ADDRESS(CS$1,17)):INDIRECT(ADDRESS(CS$1,85)),0)))</f>
      </c>
      <c r="CT9" s="1">
        <f ca="1">IF($CK9=0,"",IF(ISERROR(MATCH($CK9,INDIRECT(ADDRESS(CT$1,17)):INDIRECT(ADDRESS(CT$1,85)),0)),"",MATCH($CK9,INDIRECT(ADDRESS(CT$1,17)):INDIRECT(ADDRESS(CT$1,85)),0)))</f>
      </c>
      <c r="CU9" s="1">
        <f ca="1">IF($CK9=0,"",IF(ISERROR(MATCH($CK9,INDIRECT(ADDRESS(CU$1,17)):INDIRECT(ADDRESS(CU$1,85)),0)),"",MATCH($CK9,INDIRECT(ADDRESS(CU$1,17)):INDIRECT(ADDRESS(CU$1,85)),0)))</f>
      </c>
      <c r="CV9" s="1">
        <f ca="1">IF($CK9=0,"",IF(ISERROR(MATCH($CK9,INDIRECT(ADDRESS(CV$1,17)):INDIRECT(ADDRESS(CV$1,85)),0)),"",MATCH($CK9,INDIRECT(ADDRESS(CV$1,17)):INDIRECT(ADDRESS(CV$1,85)),0)))</f>
      </c>
      <c r="CW9" s="1">
        <f ca="1">IF($CK9=0,"",IF(ISERROR(MATCH($CK9,INDIRECT(ADDRESS(CW$1,17)):INDIRECT(ADDRESS(CW$1,85)),0)),"",MATCH($CK9,INDIRECT(ADDRESS(CW$1,17)):INDIRECT(ADDRESS(CW$1,85)),0)))</f>
      </c>
      <c r="CX9" s="1">
        <f ca="1">IF($CK9=0,"",IF(ISERROR(MATCH($CK9,INDIRECT(ADDRESS(CX$1,17)):INDIRECT(ADDRESS(CX$1,85)),0)),"",MATCH($CK9,INDIRECT(ADDRESS(CX$1,17)):INDIRECT(ADDRESS(CX$1,85)),0)))</f>
      </c>
      <c r="CY9" s="1">
        <f ca="1">IF($CK9=0,"",IF(ISERROR(MATCH($CK9,INDIRECT(ADDRESS(CY$1,17)):INDIRECT(ADDRESS(CY$1,85)),0)),"",MATCH($CK9,INDIRECT(ADDRESS(CY$1,17)):INDIRECT(ADDRESS(CY$1,85)),0)))</f>
      </c>
      <c r="CZ9" s="1">
        <f ca="1">IF($CK9=0,"",IF(ISERROR(MATCH($CK9,INDIRECT(ADDRESS(CZ$1,17)):INDIRECT(ADDRESS(CZ$1,85)),0)),"",MATCH($CK9,INDIRECT(ADDRESS(CZ$1,17)):INDIRECT(ADDRESS(CZ$1,85)),0)))</f>
      </c>
      <c r="DA9" s="1">
        <f ca="1">IF($CK9=0,"",IF(ISERROR(MATCH($CK9,INDIRECT(ADDRESS(DA$1,17)):INDIRECT(ADDRESS(DA$1,85)),0)),"",MATCH($CK9,INDIRECT(ADDRESS(DA$1,17)):INDIRECT(ADDRESS(DA$1,85)),0)))</f>
      </c>
      <c r="DB9" s="1">
        <f ca="1">IF($CK9=0,"",IF(ISERROR(MATCH($CK9,INDIRECT(ADDRESS(DB$1,17)):INDIRECT(ADDRESS(DB$1,85)),0)),"",MATCH($CK9,INDIRECT(ADDRESS(DB$1,17)):INDIRECT(ADDRESS(DB$1,85)),0)))</f>
      </c>
      <c r="DC9" s="1">
        <f ca="1">IF($CK9=0,"",IF(ISERROR(MATCH($CK9,INDIRECT(ADDRESS(DC$1,17)):INDIRECT(ADDRESS(DC$1,85)),0)),"",MATCH($CK9,INDIRECT(ADDRESS(DC$1,17)):INDIRECT(ADDRESS(DC$1,85)),0)))</f>
      </c>
      <c r="DD9" s="1">
        <f ca="1">IF($CK9=0,"",IF(ISERROR(MATCH($CK9,INDIRECT(ADDRESS(DD$1,17)):INDIRECT(ADDRESS(DD$1,85)),0)),"",MATCH($CK9,INDIRECT(ADDRESS(DD$1,17)):INDIRECT(ADDRESS(DD$1,85)),0)))</f>
      </c>
      <c r="DE9" s="1">
        <f ca="1">IF($CK9=0,"",IF(ISERROR(MATCH($CK9,INDIRECT(ADDRESS(DE$1,17)):INDIRECT(ADDRESS(DE$1,85)),0)),"",MATCH($CK9,INDIRECT(ADDRESS(DE$1,17)):INDIRECT(ADDRESS(DE$1,85)),0)))</f>
      </c>
      <c r="DF9" s="1">
        <f ca="1">IF($CK9=0,"",IF(ISERROR(MATCH($CK9,INDIRECT(ADDRESS(DF$1,17)):INDIRECT(ADDRESS(DF$1,85)),0)),"",MATCH($CK9,INDIRECT(ADDRESS(DF$1,17)):INDIRECT(ADDRESS(DF$1,85)),0)))</f>
      </c>
    </row>
    <row r="10" spans="1:110" ht="15.75">
      <c r="A10" s="24"/>
      <c r="B10" s="8" t="str">
        <f ca="1" t="shared" si="5"/>
        <v>垂杨柳</v>
      </c>
      <c r="C10" s="8" t="str">
        <f ca="1" t="shared" si="5"/>
        <v>南樱桃园</v>
      </c>
      <c r="D10" s="8" t="str">
        <f aca="true" ca="1" t="shared" si="13" ref="D10:M10">IF(D$2=0,0,IF(INDIRECT(ADDRESS(D$2,ROW(C23)))=0,0,INDEX($N:$N,INDIRECT(ADDRESS(D$2,ROW(C23)))-1000)))</f>
        <v>鸭子桥北里</v>
      </c>
      <c r="E10" s="8" t="str">
        <f ca="1" t="shared" si="13"/>
        <v>左安门</v>
      </c>
      <c r="F10" s="8" t="str">
        <f ca="1" t="shared" si="13"/>
        <v>左安门</v>
      </c>
      <c r="G10" s="8" t="str">
        <f ca="1" t="shared" si="13"/>
        <v>民族文化宫</v>
      </c>
      <c r="H10" s="8" t="str">
        <f ca="1" t="shared" si="13"/>
        <v>西四</v>
      </c>
      <c r="I10" s="8" t="str">
        <f ca="1" t="shared" si="13"/>
        <v>玉蜓桥</v>
      </c>
      <c r="J10" s="8" t="str">
        <f ca="1" t="shared" si="13"/>
        <v>芳城园</v>
      </c>
      <c r="K10" s="8" t="str">
        <f ca="1" t="shared" si="13"/>
        <v>黄村公园</v>
      </c>
      <c r="L10" s="8">
        <f ca="1" t="shared" si="13"/>
        <v>0</v>
      </c>
      <c r="M10" s="8">
        <f ca="1" t="shared" si="13"/>
        <v>0</v>
      </c>
      <c r="N10" s="20" t="s">
        <v>1475</v>
      </c>
      <c r="O10" s="1" t="s">
        <v>1993</v>
      </c>
      <c r="Q10" s="17">
        <v>1700</v>
      </c>
      <c r="R10" s="17">
        <v>1066</v>
      </c>
      <c r="S10" s="17">
        <v>2576</v>
      </c>
      <c r="T10" s="17">
        <v>2354</v>
      </c>
      <c r="U10" s="17">
        <v>2715</v>
      </c>
      <c r="V10" s="17">
        <v>2882</v>
      </c>
      <c r="W10" s="17">
        <v>1462</v>
      </c>
      <c r="X10" s="17">
        <v>1610</v>
      </c>
      <c r="Y10" s="17">
        <v>1463</v>
      </c>
      <c r="Z10" s="17">
        <v>1456</v>
      </c>
      <c r="AA10" s="17">
        <v>1105</v>
      </c>
      <c r="AB10" s="17">
        <v>1205</v>
      </c>
      <c r="AC10" s="17">
        <v>1457</v>
      </c>
      <c r="AD10" s="17">
        <v>1461</v>
      </c>
      <c r="AE10" s="17">
        <v>2874</v>
      </c>
      <c r="AF10" s="17">
        <v>2872</v>
      </c>
      <c r="AG10" s="17">
        <v>2913</v>
      </c>
      <c r="AH10" s="17">
        <v>2191</v>
      </c>
      <c r="AI10" s="17">
        <v>2243</v>
      </c>
      <c r="AJ10" s="17">
        <v>2554</v>
      </c>
      <c r="AK10" s="17">
        <v>2556</v>
      </c>
      <c r="AL10" s="17">
        <v>1826</v>
      </c>
      <c r="AM10" s="17">
        <v>1367</v>
      </c>
      <c r="AN10" s="17">
        <v>2557</v>
      </c>
      <c r="AO10" s="17">
        <v>2816</v>
      </c>
      <c r="AP10" s="17">
        <v>1837</v>
      </c>
      <c r="AQ10" s="17">
        <v>2670</v>
      </c>
      <c r="AR10" s="17">
        <v>1083</v>
      </c>
      <c r="AS10" s="17">
        <v>1241</v>
      </c>
      <c r="AT10" s="17">
        <v>1159</v>
      </c>
      <c r="AU10" s="17">
        <v>2219</v>
      </c>
      <c r="AV10" s="17">
        <v>1069</v>
      </c>
      <c r="AW10" s="17">
        <v>1133</v>
      </c>
      <c r="AX10" s="17">
        <v>2061</v>
      </c>
      <c r="AY10" s="17">
        <v>2528</v>
      </c>
      <c r="AZ10" s="17">
        <v>2135</v>
      </c>
      <c r="BA10" s="18">
        <v>2209</v>
      </c>
      <c r="BB10" s="17">
        <v>1749</v>
      </c>
      <c r="BC10" s="18">
        <v>2917</v>
      </c>
      <c r="BD10" s="17">
        <v>2921</v>
      </c>
      <c r="BE10" s="18">
        <v>2919</v>
      </c>
      <c r="BF10" s="18">
        <v>2387</v>
      </c>
      <c r="BG10" s="18">
        <v>2073</v>
      </c>
      <c r="BH10" s="18">
        <v>2071</v>
      </c>
      <c r="BI10" s="17">
        <v>1795</v>
      </c>
      <c r="BJ10" s="17">
        <v>2170</v>
      </c>
      <c r="BK10" s="17">
        <v>1796</v>
      </c>
      <c r="BL10" s="17">
        <v>1102</v>
      </c>
      <c r="BM10" s="17">
        <v>2765</v>
      </c>
      <c r="BN10" s="17">
        <v>1011</v>
      </c>
      <c r="BO10" s="17">
        <v>2684</v>
      </c>
      <c r="BP10" s="17">
        <v>2858</v>
      </c>
      <c r="BQ10" s="17">
        <v>2305</v>
      </c>
      <c r="BR10" s="17">
        <v>1799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">
        <f t="shared" si="1"/>
        <v>0</v>
      </c>
      <c r="CI10" s="1">
        <f t="shared" si="2"/>
        <v>133158</v>
      </c>
      <c r="CJ10" s="1">
        <f t="shared" si="4"/>
        <v>158</v>
      </c>
      <c r="CK10" s="1">
        <f ca="1" t="shared" si="8"/>
        <v>0</v>
      </c>
      <c r="CL10" s="1">
        <f ca="1">IF($CK10=0,"",IF(ISERROR(MATCH($CK10,INDIRECT(ADDRESS(CL$1,17)):INDIRECT(ADDRESS(CL$1,85)),0)),"",MATCH($CK10,INDIRECT(ADDRESS(CL$1,17)):INDIRECT(ADDRESS(CL$1,85)),0)))</f>
      </c>
      <c r="CM10" s="1">
        <f ca="1">IF($CK10=0,"",IF(ISERROR(MATCH($CK10,INDIRECT(ADDRESS(CM$1,17)):INDIRECT(ADDRESS(CM$1,85)),0)),"",MATCH($CK10,INDIRECT(ADDRESS(CM$1,17)):INDIRECT(ADDRESS(CM$1,85)),0)))</f>
      </c>
      <c r="CN10" s="1">
        <f ca="1">IF($CK10=0,"",IF(ISERROR(MATCH($CK10,INDIRECT(ADDRESS(CN$1,17)):INDIRECT(ADDRESS(CN$1,85)),0)),"",MATCH($CK10,INDIRECT(ADDRESS(CN$1,17)):INDIRECT(ADDRESS(CN$1,85)),0)))</f>
      </c>
      <c r="CO10" s="1">
        <f ca="1">IF($CK10=0,"",IF(ISERROR(MATCH($CK10,INDIRECT(ADDRESS(CO$1,17)):INDIRECT(ADDRESS(CO$1,85)),0)),"",MATCH($CK10,INDIRECT(ADDRESS(CO$1,17)):INDIRECT(ADDRESS(CO$1,85)),0)))</f>
      </c>
      <c r="CP10" s="1">
        <f ca="1">IF($CK10=0,"",IF(ISERROR(MATCH($CK10,INDIRECT(ADDRESS(CP$1,17)):INDIRECT(ADDRESS(CP$1,85)),0)),"",MATCH($CK10,INDIRECT(ADDRESS(CP$1,17)):INDIRECT(ADDRESS(CP$1,85)),0)))</f>
      </c>
      <c r="CQ10" s="1">
        <f ca="1">IF($CK10=0,"",IF(ISERROR(MATCH($CK10,INDIRECT(ADDRESS(CQ$1,17)):INDIRECT(ADDRESS(CQ$1,85)),0)),"",MATCH($CK10,INDIRECT(ADDRESS(CQ$1,17)):INDIRECT(ADDRESS(CQ$1,85)),0)))</f>
      </c>
      <c r="CR10" s="1">
        <f ca="1">IF($CK10=0,"",IF(ISERROR(MATCH($CK10,INDIRECT(ADDRESS(CR$1,17)):INDIRECT(ADDRESS(CR$1,85)),0)),"",MATCH($CK10,INDIRECT(ADDRESS(CR$1,17)):INDIRECT(ADDRESS(CR$1,85)),0)))</f>
      </c>
      <c r="CS10" s="1">
        <f ca="1">IF($CK10=0,"",IF(ISERROR(MATCH($CK10,INDIRECT(ADDRESS(CS$1,17)):INDIRECT(ADDRESS(CS$1,85)),0)),"",MATCH($CK10,INDIRECT(ADDRESS(CS$1,17)):INDIRECT(ADDRESS(CS$1,85)),0)))</f>
      </c>
      <c r="CT10" s="1">
        <f ca="1">IF($CK10=0,"",IF(ISERROR(MATCH($CK10,INDIRECT(ADDRESS(CT$1,17)):INDIRECT(ADDRESS(CT$1,85)),0)),"",MATCH($CK10,INDIRECT(ADDRESS(CT$1,17)):INDIRECT(ADDRESS(CT$1,85)),0)))</f>
      </c>
      <c r="CU10" s="1">
        <f ca="1">IF($CK10=0,"",IF(ISERROR(MATCH($CK10,INDIRECT(ADDRESS(CU$1,17)):INDIRECT(ADDRESS(CU$1,85)),0)),"",MATCH($CK10,INDIRECT(ADDRESS(CU$1,17)):INDIRECT(ADDRESS(CU$1,85)),0)))</f>
      </c>
      <c r="CV10" s="1">
        <f ca="1">IF($CK10=0,"",IF(ISERROR(MATCH($CK10,INDIRECT(ADDRESS(CV$1,17)):INDIRECT(ADDRESS(CV$1,85)),0)),"",MATCH($CK10,INDIRECT(ADDRESS(CV$1,17)):INDIRECT(ADDRESS(CV$1,85)),0)))</f>
      </c>
      <c r="CW10" s="1">
        <f ca="1">IF($CK10=0,"",IF(ISERROR(MATCH($CK10,INDIRECT(ADDRESS(CW$1,17)):INDIRECT(ADDRESS(CW$1,85)),0)),"",MATCH($CK10,INDIRECT(ADDRESS(CW$1,17)):INDIRECT(ADDRESS(CW$1,85)),0)))</f>
      </c>
      <c r="CX10" s="1">
        <f ca="1">IF($CK10=0,"",IF(ISERROR(MATCH($CK10,INDIRECT(ADDRESS(CX$1,17)):INDIRECT(ADDRESS(CX$1,85)),0)),"",MATCH($CK10,INDIRECT(ADDRESS(CX$1,17)):INDIRECT(ADDRESS(CX$1,85)),0)))</f>
      </c>
      <c r="CY10" s="1">
        <f ca="1">IF($CK10=0,"",IF(ISERROR(MATCH($CK10,INDIRECT(ADDRESS(CY$1,17)):INDIRECT(ADDRESS(CY$1,85)),0)),"",MATCH($CK10,INDIRECT(ADDRESS(CY$1,17)):INDIRECT(ADDRESS(CY$1,85)),0)))</f>
      </c>
      <c r="CZ10" s="1">
        <f ca="1">IF($CK10=0,"",IF(ISERROR(MATCH($CK10,INDIRECT(ADDRESS(CZ$1,17)):INDIRECT(ADDRESS(CZ$1,85)),0)),"",MATCH($CK10,INDIRECT(ADDRESS(CZ$1,17)):INDIRECT(ADDRESS(CZ$1,85)),0)))</f>
      </c>
      <c r="DA10" s="1">
        <f ca="1">IF($CK10=0,"",IF(ISERROR(MATCH($CK10,INDIRECT(ADDRESS(DA$1,17)):INDIRECT(ADDRESS(DA$1,85)),0)),"",MATCH($CK10,INDIRECT(ADDRESS(DA$1,17)):INDIRECT(ADDRESS(DA$1,85)),0)))</f>
      </c>
      <c r="DB10" s="1">
        <f ca="1">IF($CK10=0,"",IF(ISERROR(MATCH($CK10,INDIRECT(ADDRESS(DB$1,17)):INDIRECT(ADDRESS(DB$1,85)),0)),"",MATCH($CK10,INDIRECT(ADDRESS(DB$1,17)):INDIRECT(ADDRESS(DB$1,85)),0)))</f>
      </c>
      <c r="DC10" s="1">
        <f ca="1">IF($CK10=0,"",IF(ISERROR(MATCH($CK10,INDIRECT(ADDRESS(DC$1,17)):INDIRECT(ADDRESS(DC$1,85)),0)),"",MATCH($CK10,INDIRECT(ADDRESS(DC$1,17)):INDIRECT(ADDRESS(DC$1,85)),0)))</f>
      </c>
      <c r="DD10" s="1">
        <f ca="1">IF($CK10=0,"",IF(ISERROR(MATCH($CK10,INDIRECT(ADDRESS(DD$1,17)):INDIRECT(ADDRESS(DD$1,85)),0)),"",MATCH($CK10,INDIRECT(ADDRESS(DD$1,17)):INDIRECT(ADDRESS(DD$1,85)),0)))</f>
      </c>
      <c r="DE10" s="1">
        <f ca="1">IF($CK10=0,"",IF(ISERROR(MATCH($CK10,INDIRECT(ADDRESS(DE$1,17)):INDIRECT(ADDRESS(DE$1,85)),0)),"",MATCH($CK10,INDIRECT(ADDRESS(DE$1,17)):INDIRECT(ADDRESS(DE$1,85)),0)))</f>
      </c>
      <c r="DF10" s="1">
        <f ca="1">IF($CK10=0,"",IF(ISERROR(MATCH($CK10,INDIRECT(ADDRESS(DF$1,17)):INDIRECT(ADDRESS(DF$1,85)),0)),"",MATCH($CK10,INDIRECT(ADDRESS(DF$1,17)):INDIRECT(ADDRESS(DF$1,85)),0)))</f>
      </c>
    </row>
    <row r="11" spans="1:110" ht="15.75">
      <c r="A11" s="25"/>
      <c r="B11" s="8" t="str">
        <f ca="1" t="shared" si="5"/>
        <v>劲松东口</v>
      </c>
      <c r="C11" s="8" t="str">
        <f ca="1" t="shared" si="5"/>
        <v>右安门内大街</v>
      </c>
      <c r="D11" s="8" t="str">
        <f aca="true" ca="1" t="shared" si="14" ref="D11:M11">IF(D$2=0,0,IF(INDIRECT(ADDRESS(D$2,ROW(C24)))=0,0,INDEX($N:$N,INDIRECT(ADDRESS(D$2,ROW(C24)))-1000)))</f>
        <v>菜户营</v>
      </c>
      <c r="E11" s="8" t="str">
        <f ca="1" t="shared" si="14"/>
        <v>芳城园</v>
      </c>
      <c r="F11" s="8" t="str">
        <f ca="1" t="shared" si="14"/>
        <v>芳城园</v>
      </c>
      <c r="G11" s="8" t="str">
        <f ca="1" t="shared" si="14"/>
        <v>西单</v>
      </c>
      <c r="H11" s="8" t="str">
        <f ca="1" t="shared" si="14"/>
        <v>府右街</v>
      </c>
      <c r="I11" s="8" t="str">
        <f ca="1" t="shared" si="14"/>
        <v>蒲黄榆</v>
      </c>
      <c r="J11" s="8" t="str">
        <f ca="1" t="shared" si="14"/>
        <v>方庄</v>
      </c>
      <c r="K11" s="8" t="str">
        <f ca="1" t="shared" si="14"/>
        <v>清源西里</v>
      </c>
      <c r="L11" s="8">
        <f ca="1" t="shared" si="14"/>
        <v>0</v>
      </c>
      <c r="M11" s="8">
        <f ca="1" t="shared" si="14"/>
        <v>0</v>
      </c>
      <c r="N11" t="s">
        <v>1476</v>
      </c>
      <c r="O11" s="1" t="s">
        <v>1994</v>
      </c>
      <c r="Q11" s="17">
        <v>2694</v>
      </c>
      <c r="R11" s="17">
        <v>2697</v>
      </c>
      <c r="S11" s="17">
        <v>2696</v>
      </c>
      <c r="T11" s="17">
        <v>2695</v>
      </c>
      <c r="U11" s="17">
        <v>1335</v>
      </c>
      <c r="V11" s="17">
        <v>1896</v>
      </c>
      <c r="W11" s="17">
        <v>2585</v>
      </c>
      <c r="X11" s="17">
        <v>2559</v>
      </c>
      <c r="Y11" s="17">
        <v>2558</v>
      </c>
      <c r="Z11" s="17">
        <v>1301</v>
      </c>
      <c r="AA11" s="17">
        <v>1461</v>
      </c>
      <c r="AB11" s="17">
        <v>2874</v>
      </c>
      <c r="AC11" s="17">
        <v>2872</v>
      </c>
      <c r="AD11" s="17">
        <v>2913</v>
      </c>
      <c r="AE11" s="17">
        <v>2191</v>
      </c>
      <c r="AF11" s="17">
        <v>2243</v>
      </c>
      <c r="AG11" s="17">
        <v>2554</v>
      </c>
      <c r="AH11" s="17">
        <v>2556</v>
      </c>
      <c r="AI11" s="17">
        <v>1826</v>
      </c>
      <c r="AJ11" s="17">
        <v>1366</v>
      </c>
      <c r="AK11" s="17">
        <v>2557</v>
      </c>
      <c r="AL11" s="17">
        <v>1367</v>
      </c>
      <c r="AM11" s="17">
        <v>1361</v>
      </c>
      <c r="AN11" s="17">
        <v>1474</v>
      </c>
      <c r="AO11" s="17">
        <v>1703</v>
      </c>
      <c r="AP11" s="17">
        <v>1920</v>
      </c>
      <c r="AQ11" s="17">
        <v>2488</v>
      </c>
      <c r="AR11" s="17">
        <v>2351</v>
      </c>
      <c r="AS11" s="17">
        <v>1433</v>
      </c>
      <c r="AT11" s="17">
        <v>1640</v>
      </c>
      <c r="AU11" s="17">
        <v>1432</v>
      </c>
      <c r="AV11" s="17">
        <v>2231</v>
      </c>
      <c r="AW11" s="17">
        <v>1244</v>
      </c>
      <c r="AX11" s="17">
        <v>2631</v>
      </c>
      <c r="AY11" s="17">
        <v>2380</v>
      </c>
      <c r="AZ11" s="17">
        <v>2068</v>
      </c>
      <c r="BA11" s="18">
        <v>2754</v>
      </c>
      <c r="BB11" s="17">
        <v>1773</v>
      </c>
      <c r="BC11" s="18">
        <v>1612</v>
      </c>
      <c r="BD11" s="17">
        <v>1253</v>
      </c>
      <c r="BE11" s="18">
        <v>2198</v>
      </c>
      <c r="BF11" s="18">
        <v>2751</v>
      </c>
      <c r="BG11" s="18">
        <v>2289</v>
      </c>
      <c r="BH11" s="18">
        <v>2757</v>
      </c>
      <c r="BI11" s="17">
        <v>2033</v>
      </c>
      <c r="BJ11" s="17">
        <v>2196</v>
      </c>
      <c r="BK11" s="17">
        <v>2195</v>
      </c>
      <c r="BL11" s="17">
        <v>2684</v>
      </c>
      <c r="BM11" s="17">
        <v>2350</v>
      </c>
      <c r="BN11" s="17">
        <v>2616</v>
      </c>
      <c r="BO11" s="17">
        <v>1747</v>
      </c>
      <c r="BP11" s="17">
        <v>2861</v>
      </c>
      <c r="BQ11" s="17">
        <v>2862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">
        <f t="shared" si="1"/>
        <v>0</v>
      </c>
      <c r="CI11" s="1">
        <f t="shared" si="2"/>
        <v>133154</v>
      </c>
      <c r="CJ11" s="1">
        <f t="shared" si="4"/>
        <v>154</v>
      </c>
      <c r="CK11" s="1">
        <f ca="1" t="shared" si="8"/>
        <v>0</v>
      </c>
      <c r="CL11" s="1">
        <f ca="1">IF($CK11=0,"",IF(ISERROR(MATCH($CK11,INDIRECT(ADDRESS(CL$1,17)):INDIRECT(ADDRESS(CL$1,85)),0)),"",MATCH($CK11,INDIRECT(ADDRESS(CL$1,17)):INDIRECT(ADDRESS(CL$1,85)),0)))</f>
      </c>
      <c r="CM11" s="1">
        <f ca="1">IF($CK11=0,"",IF(ISERROR(MATCH($CK11,INDIRECT(ADDRESS(CM$1,17)):INDIRECT(ADDRESS(CM$1,85)),0)),"",MATCH($CK11,INDIRECT(ADDRESS(CM$1,17)):INDIRECT(ADDRESS(CM$1,85)),0)))</f>
      </c>
      <c r="CN11" s="1">
        <f ca="1">IF($CK11=0,"",IF(ISERROR(MATCH($CK11,INDIRECT(ADDRESS(CN$1,17)):INDIRECT(ADDRESS(CN$1,85)),0)),"",MATCH($CK11,INDIRECT(ADDRESS(CN$1,17)):INDIRECT(ADDRESS(CN$1,85)),0)))</f>
      </c>
      <c r="CO11" s="1">
        <f ca="1">IF($CK11=0,"",IF(ISERROR(MATCH($CK11,INDIRECT(ADDRESS(CO$1,17)):INDIRECT(ADDRESS(CO$1,85)),0)),"",MATCH($CK11,INDIRECT(ADDRESS(CO$1,17)):INDIRECT(ADDRESS(CO$1,85)),0)))</f>
      </c>
      <c r="CP11" s="1">
        <f ca="1">IF($CK11=0,"",IF(ISERROR(MATCH($CK11,INDIRECT(ADDRESS(CP$1,17)):INDIRECT(ADDRESS(CP$1,85)),0)),"",MATCH($CK11,INDIRECT(ADDRESS(CP$1,17)):INDIRECT(ADDRESS(CP$1,85)),0)))</f>
      </c>
      <c r="CQ11" s="1">
        <f ca="1">IF($CK11=0,"",IF(ISERROR(MATCH($CK11,INDIRECT(ADDRESS(CQ$1,17)):INDIRECT(ADDRESS(CQ$1,85)),0)),"",MATCH($CK11,INDIRECT(ADDRESS(CQ$1,17)):INDIRECT(ADDRESS(CQ$1,85)),0)))</f>
      </c>
      <c r="CR11" s="1">
        <f ca="1">IF($CK11=0,"",IF(ISERROR(MATCH($CK11,INDIRECT(ADDRESS(CR$1,17)):INDIRECT(ADDRESS(CR$1,85)),0)),"",MATCH($CK11,INDIRECT(ADDRESS(CR$1,17)):INDIRECT(ADDRESS(CR$1,85)),0)))</f>
      </c>
      <c r="CS11" s="1">
        <f ca="1">IF($CK11=0,"",IF(ISERROR(MATCH($CK11,INDIRECT(ADDRESS(CS$1,17)):INDIRECT(ADDRESS(CS$1,85)),0)),"",MATCH($CK11,INDIRECT(ADDRESS(CS$1,17)):INDIRECT(ADDRESS(CS$1,85)),0)))</f>
      </c>
      <c r="CT11" s="1">
        <f ca="1">IF($CK11=0,"",IF(ISERROR(MATCH($CK11,INDIRECT(ADDRESS(CT$1,17)):INDIRECT(ADDRESS(CT$1,85)),0)),"",MATCH($CK11,INDIRECT(ADDRESS(CT$1,17)):INDIRECT(ADDRESS(CT$1,85)),0)))</f>
      </c>
      <c r="CU11" s="1">
        <f ca="1">IF($CK11=0,"",IF(ISERROR(MATCH($CK11,INDIRECT(ADDRESS(CU$1,17)):INDIRECT(ADDRESS(CU$1,85)),0)),"",MATCH($CK11,INDIRECT(ADDRESS(CU$1,17)):INDIRECT(ADDRESS(CU$1,85)),0)))</f>
      </c>
      <c r="CV11" s="1">
        <f ca="1">IF($CK11=0,"",IF(ISERROR(MATCH($CK11,INDIRECT(ADDRESS(CV$1,17)):INDIRECT(ADDRESS(CV$1,85)),0)),"",MATCH($CK11,INDIRECT(ADDRESS(CV$1,17)):INDIRECT(ADDRESS(CV$1,85)),0)))</f>
      </c>
      <c r="CW11" s="1">
        <f ca="1">IF($CK11=0,"",IF(ISERROR(MATCH($CK11,INDIRECT(ADDRESS(CW$1,17)):INDIRECT(ADDRESS(CW$1,85)),0)),"",MATCH($CK11,INDIRECT(ADDRESS(CW$1,17)):INDIRECT(ADDRESS(CW$1,85)),0)))</f>
      </c>
      <c r="CX11" s="1">
        <f ca="1">IF($CK11=0,"",IF(ISERROR(MATCH($CK11,INDIRECT(ADDRESS(CX$1,17)):INDIRECT(ADDRESS(CX$1,85)),0)),"",MATCH($CK11,INDIRECT(ADDRESS(CX$1,17)):INDIRECT(ADDRESS(CX$1,85)),0)))</f>
      </c>
      <c r="CY11" s="1">
        <f ca="1">IF($CK11=0,"",IF(ISERROR(MATCH($CK11,INDIRECT(ADDRESS(CY$1,17)):INDIRECT(ADDRESS(CY$1,85)),0)),"",MATCH($CK11,INDIRECT(ADDRESS(CY$1,17)):INDIRECT(ADDRESS(CY$1,85)),0)))</f>
      </c>
      <c r="CZ11" s="1">
        <f ca="1">IF($CK11=0,"",IF(ISERROR(MATCH($CK11,INDIRECT(ADDRESS(CZ$1,17)):INDIRECT(ADDRESS(CZ$1,85)),0)),"",MATCH($CK11,INDIRECT(ADDRESS(CZ$1,17)):INDIRECT(ADDRESS(CZ$1,85)),0)))</f>
      </c>
      <c r="DA11" s="1">
        <f ca="1">IF($CK11=0,"",IF(ISERROR(MATCH($CK11,INDIRECT(ADDRESS(DA$1,17)):INDIRECT(ADDRESS(DA$1,85)),0)),"",MATCH($CK11,INDIRECT(ADDRESS(DA$1,17)):INDIRECT(ADDRESS(DA$1,85)),0)))</f>
      </c>
      <c r="DB11" s="1">
        <f ca="1">IF($CK11=0,"",IF(ISERROR(MATCH($CK11,INDIRECT(ADDRESS(DB$1,17)):INDIRECT(ADDRESS(DB$1,85)),0)),"",MATCH($CK11,INDIRECT(ADDRESS(DB$1,17)):INDIRECT(ADDRESS(DB$1,85)),0)))</f>
      </c>
      <c r="DC11" s="1">
        <f ca="1">IF($CK11=0,"",IF(ISERROR(MATCH($CK11,INDIRECT(ADDRESS(DC$1,17)):INDIRECT(ADDRESS(DC$1,85)),0)),"",MATCH($CK11,INDIRECT(ADDRESS(DC$1,17)):INDIRECT(ADDRESS(DC$1,85)),0)))</f>
      </c>
      <c r="DD11" s="1">
        <f ca="1">IF($CK11=0,"",IF(ISERROR(MATCH($CK11,INDIRECT(ADDRESS(DD$1,17)):INDIRECT(ADDRESS(DD$1,85)),0)),"",MATCH($CK11,INDIRECT(ADDRESS(DD$1,17)):INDIRECT(ADDRESS(DD$1,85)),0)))</f>
      </c>
      <c r="DE11" s="1">
        <f ca="1">IF($CK11=0,"",IF(ISERROR(MATCH($CK11,INDIRECT(ADDRESS(DE$1,17)):INDIRECT(ADDRESS(DE$1,85)),0)),"",MATCH($CK11,INDIRECT(ADDRESS(DE$1,17)):INDIRECT(ADDRESS(DE$1,85)),0)))</f>
      </c>
      <c r="DF11" s="1">
        <f ca="1">IF($CK11=0,"",IF(ISERROR(MATCH($CK11,INDIRECT(ADDRESS(DF$1,17)):INDIRECT(ADDRESS(DF$1,85)),0)),"",MATCH($CK11,INDIRECT(ADDRESS(DF$1,17)):INDIRECT(ADDRESS(DF$1,85)),0)))</f>
      </c>
    </row>
    <row r="12" spans="1:110" ht="15.75">
      <c r="A12" s="26" t="str">
        <f>IF(P3=0,"请选择换乘方案","")</f>
        <v>请选择换乘方案</v>
      </c>
      <c r="B12" s="8" t="str">
        <f ca="1" t="shared" si="5"/>
        <v>劲松中街</v>
      </c>
      <c r="C12" s="8" t="str">
        <f ca="1" t="shared" si="5"/>
        <v>右安门</v>
      </c>
      <c r="D12" s="8" t="str">
        <f aca="true" ca="1" t="shared" si="15" ref="D12:M12">IF(D$2=0,0,IF(INDIRECT(ADDRESS(D$2,ROW(C25)))=0,0,INDEX($N:$N,INDIRECT(ADDRESS(D$2,ROW(C25)))-1000)))</f>
        <v>大观园</v>
      </c>
      <c r="E12" s="8" t="str">
        <f ca="1" t="shared" si="15"/>
        <v>方庄</v>
      </c>
      <c r="F12" s="8" t="str">
        <f ca="1" t="shared" si="15"/>
        <v>方庄</v>
      </c>
      <c r="G12" s="8" t="str">
        <f ca="1" t="shared" si="15"/>
        <v>中山公园</v>
      </c>
      <c r="H12" s="8" t="str">
        <f ca="1" t="shared" si="15"/>
        <v>北海</v>
      </c>
      <c r="I12" s="8" t="str">
        <f ca="1" t="shared" si="15"/>
        <v>刘家窑</v>
      </c>
      <c r="J12" s="8" t="str">
        <f ca="1" t="shared" si="15"/>
        <v>芳古园</v>
      </c>
      <c r="K12" s="8" t="str">
        <f ca="1" t="shared" si="15"/>
        <v>兴华园</v>
      </c>
      <c r="L12" s="8">
        <f ca="1" t="shared" si="15"/>
        <v>0</v>
      </c>
      <c r="M12" s="8">
        <f ca="1" t="shared" si="15"/>
        <v>0</v>
      </c>
      <c r="N12" t="s">
        <v>1477</v>
      </c>
      <c r="O12" s="1" t="s">
        <v>1995</v>
      </c>
      <c r="Q12" s="17">
        <v>1342</v>
      </c>
      <c r="R12" s="17">
        <v>1879</v>
      </c>
      <c r="S12" s="17">
        <v>2860</v>
      </c>
      <c r="T12" s="17">
        <v>1873</v>
      </c>
      <c r="U12" s="17">
        <v>2202</v>
      </c>
      <c r="V12" s="17">
        <v>1386</v>
      </c>
      <c r="W12" s="17">
        <v>1771</v>
      </c>
      <c r="X12" s="17">
        <v>2194</v>
      </c>
      <c r="Y12" s="17">
        <v>2499</v>
      </c>
      <c r="Z12" s="17">
        <v>1390</v>
      </c>
      <c r="AA12" s="17">
        <v>2233</v>
      </c>
      <c r="AB12" s="17">
        <v>1635</v>
      </c>
      <c r="AC12" s="17">
        <v>1870</v>
      </c>
      <c r="AD12" s="17">
        <v>1292</v>
      </c>
      <c r="AE12" s="17">
        <v>1720</v>
      </c>
      <c r="AF12" s="17">
        <v>2034</v>
      </c>
      <c r="AG12" s="17">
        <v>1949</v>
      </c>
      <c r="AH12" s="17">
        <v>1066</v>
      </c>
      <c r="AI12" s="17">
        <v>1701</v>
      </c>
      <c r="AJ12" s="17">
        <v>2354</v>
      </c>
      <c r="AK12" s="17">
        <v>2715</v>
      </c>
      <c r="AL12" s="17">
        <v>2882</v>
      </c>
      <c r="AM12" s="17">
        <v>2724</v>
      </c>
      <c r="AN12" s="17">
        <v>1463</v>
      </c>
      <c r="AO12" s="17">
        <v>1105</v>
      </c>
      <c r="AP12" s="17">
        <v>1205</v>
      </c>
      <c r="AQ12" s="17">
        <v>1461</v>
      </c>
      <c r="AR12" s="17">
        <v>2874</v>
      </c>
      <c r="AS12" s="17">
        <v>2872</v>
      </c>
      <c r="AT12" s="17">
        <v>2913</v>
      </c>
      <c r="AU12" s="17">
        <v>2191</v>
      </c>
      <c r="AV12" s="17">
        <v>2243</v>
      </c>
      <c r="AW12" s="17">
        <v>2244</v>
      </c>
      <c r="AX12" s="17">
        <v>2822</v>
      </c>
      <c r="AY12" s="17">
        <v>2396</v>
      </c>
      <c r="AZ12" s="17">
        <v>2291</v>
      </c>
      <c r="BA12" s="18">
        <v>2850</v>
      </c>
      <c r="BB12" s="17">
        <v>1619</v>
      </c>
      <c r="BC12" s="18">
        <v>2844</v>
      </c>
      <c r="BD12" s="17">
        <v>1739</v>
      </c>
      <c r="BE12" s="18">
        <v>2446</v>
      </c>
      <c r="BF12" s="18">
        <v>1490</v>
      </c>
      <c r="BG12" s="18">
        <v>1950</v>
      </c>
      <c r="BH12" s="18">
        <v>2246</v>
      </c>
      <c r="BI12" s="17">
        <v>2287</v>
      </c>
      <c r="BJ12" s="17">
        <v>2288</v>
      </c>
      <c r="BK12" s="17">
        <v>1958</v>
      </c>
      <c r="BL12" s="17">
        <v>2598</v>
      </c>
      <c r="BM12" s="17">
        <v>2626</v>
      </c>
      <c r="BN12" s="17">
        <v>2741</v>
      </c>
      <c r="BO12" s="17">
        <v>1033</v>
      </c>
      <c r="BP12" s="17">
        <v>1032</v>
      </c>
      <c r="BQ12" s="17">
        <v>1923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">
        <f t="shared" si="1"/>
        <v>0</v>
      </c>
      <c r="CI12" s="1">
        <f t="shared" si="2"/>
        <v>133149</v>
      </c>
      <c r="CJ12" s="1">
        <f t="shared" si="4"/>
        <v>149</v>
      </c>
      <c r="CK12" s="1">
        <f aca="true" ca="1" t="shared" si="16" ref="CK12:CK23">IF(CK$1=0,0,INDIRECT(ADDRESS(ROW(Q$463)+MATCH($A$14,$O$474:$O$483,0),COLUMN(P9)+ROW(A9))))</f>
        <v>0</v>
      </c>
      <c r="CL12" s="1">
        <f ca="1">IF($CK12=0,"",IF(ISERROR(MATCH($CK12,INDIRECT(ADDRESS(CL$1,17)):INDIRECT(ADDRESS(CL$1,85)),0)),"",MATCH($CK12,INDIRECT(ADDRESS(CL$1,17)):INDIRECT(ADDRESS(CL$1,85)),0)))</f>
      </c>
      <c r="CM12" s="1">
        <f ca="1">IF($CK12=0,"",IF(ISERROR(MATCH($CK12,INDIRECT(ADDRESS(CM$1,17)):INDIRECT(ADDRESS(CM$1,85)),0)),"",MATCH($CK12,INDIRECT(ADDRESS(CM$1,17)):INDIRECT(ADDRESS(CM$1,85)),0)))</f>
      </c>
      <c r="CN12" s="1">
        <f ca="1">IF($CK12=0,"",IF(ISERROR(MATCH($CK12,INDIRECT(ADDRESS(CN$1,17)):INDIRECT(ADDRESS(CN$1,85)),0)),"",MATCH($CK12,INDIRECT(ADDRESS(CN$1,17)):INDIRECT(ADDRESS(CN$1,85)),0)))</f>
      </c>
      <c r="CO12" s="1">
        <f ca="1">IF($CK12=0,"",IF(ISERROR(MATCH($CK12,INDIRECT(ADDRESS(CO$1,17)):INDIRECT(ADDRESS(CO$1,85)),0)),"",MATCH($CK12,INDIRECT(ADDRESS(CO$1,17)):INDIRECT(ADDRESS(CO$1,85)),0)))</f>
      </c>
      <c r="CP12" s="1">
        <f ca="1">IF($CK12=0,"",IF(ISERROR(MATCH($CK12,INDIRECT(ADDRESS(CP$1,17)):INDIRECT(ADDRESS(CP$1,85)),0)),"",MATCH($CK12,INDIRECT(ADDRESS(CP$1,17)):INDIRECT(ADDRESS(CP$1,85)),0)))</f>
      </c>
      <c r="CQ12" s="1">
        <f ca="1">IF($CK12=0,"",IF(ISERROR(MATCH($CK12,INDIRECT(ADDRESS(CQ$1,17)):INDIRECT(ADDRESS(CQ$1,85)),0)),"",MATCH($CK12,INDIRECT(ADDRESS(CQ$1,17)):INDIRECT(ADDRESS(CQ$1,85)),0)))</f>
      </c>
      <c r="CR12" s="1">
        <f ca="1">IF($CK12=0,"",IF(ISERROR(MATCH($CK12,INDIRECT(ADDRESS(CR$1,17)):INDIRECT(ADDRESS(CR$1,85)),0)),"",MATCH($CK12,INDIRECT(ADDRESS(CR$1,17)):INDIRECT(ADDRESS(CR$1,85)),0)))</f>
      </c>
      <c r="CS12" s="1">
        <f ca="1">IF($CK12=0,"",IF(ISERROR(MATCH($CK12,INDIRECT(ADDRESS(CS$1,17)):INDIRECT(ADDRESS(CS$1,85)),0)),"",MATCH($CK12,INDIRECT(ADDRESS(CS$1,17)):INDIRECT(ADDRESS(CS$1,85)),0)))</f>
      </c>
      <c r="CT12" s="1">
        <f ca="1">IF($CK12=0,"",IF(ISERROR(MATCH($CK12,INDIRECT(ADDRESS(CT$1,17)):INDIRECT(ADDRESS(CT$1,85)),0)),"",MATCH($CK12,INDIRECT(ADDRESS(CT$1,17)):INDIRECT(ADDRESS(CT$1,85)),0)))</f>
      </c>
      <c r="CU12" s="1">
        <f ca="1">IF($CK12=0,"",IF(ISERROR(MATCH($CK12,INDIRECT(ADDRESS(CU$1,17)):INDIRECT(ADDRESS(CU$1,85)),0)),"",MATCH($CK12,INDIRECT(ADDRESS(CU$1,17)):INDIRECT(ADDRESS(CU$1,85)),0)))</f>
      </c>
      <c r="CV12" s="1">
        <f ca="1">IF($CK12=0,"",IF(ISERROR(MATCH($CK12,INDIRECT(ADDRESS(CV$1,17)):INDIRECT(ADDRESS(CV$1,85)),0)),"",MATCH($CK12,INDIRECT(ADDRESS(CV$1,17)):INDIRECT(ADDRESS(CV$1,85)),0)))</f>
      </c>
      <c r="CW12" s="1">
        <f ca="1">IF($CK12=0,"",IF(ISERROR(MATCH($CK12,INDIRECT(ADDRESS(CW$1,17)):INDIRECT(ADDRESS(CW$1,85)),0)),"",MATCH($CK12,INDIRECT(ADDRESS(CW$1,17)):INDIRECT(ADDRESS(CW$1,85)),0)))</f>
      </c>
      <c r="CX12" s="1">
        <f ca="1">IF($CK12=0,"",IF(ISERROR(MATCH($CK12,INDIRECT(ADDRESS(CX$1,17)):INDIRECT(ADDRESS(CX$1,85)),0)),"",MATCH($CK12,INDIRECT(ADDRESS(CX$1,17)):INDIRECT(ADDRESS(CX$1,85)),0)))</f>
      </c>
      <c r="CY12" s="1">
        <f ca="1">IF($CK12=0,"",IF(ISERROR(MATCH($CK12,INDIRECT(ADDRESS(CY$1,17)):INDIRECT(ADDRESS(CY$1,85)),0)),"",MATCH($CK12,INDIRECT(ADDRESS(CY$1,17)):INDIRECT(ADDRESS(CY$1,85)),0)))</f>
      </c>
      <c r="CZ12" s="1">
        <f ca="1">IF($CK12=0,"",IF(ISERROR(MATCH($CK12,INDIRECT(ADDRESS(CZ$1,17)):INDIRECT(ADDRESS(CZ$1,85)),0)),"",MATCH($CK12,INDIRECT(ADDRESS(CZ$1,17)):INDIRECT(ADDRESS(CZ$1,85)),0)))</f>
      </c>
      <c r="DA12" s="1">
        <f ca="1">IF($CK12=0,"",IF(ISERROR(MATCH($CK12,INDIRECT(ADDRESS(DA$1,17)):INDIRECT(ADDRESS(DA$1,85)),0)),"",MATCH($CK12,INDIRECT(ADDRESS(DA$1,17)):INDIRECT(ADDRESS(DA$1,85)),0)))</f>
      </c>
      <c r="DB12" s="1">
        <f ca="1">IF($CK12=0,"",IF(ISERROR(MATCH($CK12,INDIRECT(ADDRESS(DB$1,17)):INDIRECT(ADDRESS(DB$1,85)),0)),"",MATCH($CK12,INDIRECT(ADDRESS(DB$1,17)):INDIRECT(ADDRESS(DB$1,85)),0)))</f>
      </c>
      <c r="DC12" s="1">
        <f ca="1">IF($CK12=0,"",IF(ISERROR(MATCH($CK12,INDIRECT(ADDRESS(DC$1,17)):INDIRECT(ADDRESS(DC$1,85)),0)),"",MATCH($CK12,INDIRECT(ADDRESS(DC$1,17)):INDIRECT(ADDRESS(DC$1,85)),0)))</f>
      </c>
      <c r="DD12" s="1">
        <f ca="1">IF($CK12=0,"",IF(ISERROR(MATCH($CK12,INDIRECT(ADDRESS(DD$1,17)):INDIRECT(ADDRESS(DD$1,85)),0)),"",MATCH($CK12,INDIRECT(ADDRESS(DD$1,17)):INDIRECT(ADDRESS(DD$1,85)),0)))</f>
      </c>
      <c r="DE12" s="1">
        <f ca="1">IF($CK12=0,"",IF(ISERROR(MATCH($CK12,INDIRECT(ADDRESS(DE$1,17)):INDIRECT(ADDRESS(DE$1,85)),0)),"",MATCH($CK12,INDIRECT(ADDRESS(DE$1,17)):INDIRECT(ADDRESS(DE$1,85)),0)))</f>
      </c>
      <c r="DF12" s="1">
        <f ca="1">IF($CK12=0,"",IF(ISERROR(MATCH($CK12,INDIRECT(ADDRESS(DF$1,17)):INDIRECT(ADDRESS(DF$1,85)),0)),"",MATCH($CK12,INDIRECT(ADDRESS(DF$1,17)):INDIRECT(ADDRESS(DF$1,85)),0)))</f>
      </c>
    </row>
    <row r="13" spans="1:110" ht="15.75">
      <c r="A13" s="26"/>
      <c r="B13" s="8" t="str">
        <f ca="1" t="shared" si="5"/>
        <v>劲松西口</v>
      </c>
      <c r="C13" s="8" t="str">
        <f ca="1" t="shared" si="5"/>
        <v>北京南站</v>
      </c>
      <c r="D13" s="8" t="str">
        <f aca="true" ca="1" t="shared" si="17" ref="D13:M13">IF(D$2=0,0,IF(INDIRECT(ADDRESS(D$2,ROW(C26)))=0,0,INDEX($N:$N,INDIRECT(ADDRESS(D$2,ROW(C26)))-1000)))</f>
        <v>右安门</v>
      </c>
      <c r="E13" s="8" t="str">
        <f ca="1" t="shared" si="17"/>
        <v>芳古园</v>
      </c>
      <c r="F13" s="8" t="str">
        <f ca="1" t="shared" si="17"/>
        <v>芳古园</v>
      </c>
      <c r="G13" s="8" t="str">
        <f ca="1" t="shared" si="17"/>
        <v>王府井</v>
      </c>
      <c r="H13" s="8" t="str">
        <f ca="1" t="shared" si="17"/>
        <v>故宫</v>
      </c>
      <c r="I13" s="8" t="str">
        <f ca="1" t="shared" si="17"/>
        <v>铁匠营</v>
      </c>
      <c r="J13" s="8" t="str">
        <f ca="1" t="shared" si="17"/>
        <v>玉蜓桥</v>
      </c>
      <c r="K13" s="8" t="str">
        <f ca="1" t="shared" si="17"/>
        <v>红村</v>
      </c>
      <c r="L13" s="8">
        <f ca="1" t="shared" si="17"/>
        <v>0</v>
      </c>
      <c r="M13" s="8">
        <f ca="1" t="shared" si="17"/>
        <v>0</v>
      </c>
      <c r="N13" t="s">
        <v>1478</v>
      </c>
      <c r="O13" s="1" t="s">
        <v>1996</v>
      </c>
      <c r="Q13" s="17">
        <v>1342</v>
      </c>
      <c r="R13" s="17">
        <v>1879</v>
      </c>
      <c r="S13" s="17">
        <v>2860</v>
      </c>
      <c r="T13" s="17">
        <v>1873</v>
      </c>
      <c r="U13" s="17">
        <v>2202</v>
      </c>
      <c r="V13" s="17">
        <v>1386</v>
      </c>
      <c r="W13" s="17">
        <v>1771</v>
      </c>
      <c r="X13" s="17">
        <v>2194</v>
      </c>
      <c r="Y13" s="17">
        <v>2499</v>
      </c>
      <c r="Z13" s="17">
        <v>1390</v>
      </c>
      <c r="AA13" s="17">
        <v>2233</v>
      </c>
      <c r="AB13" s="17">
        <v>1635</v>
      </c>
      <c r="AC13" s="17">
        <v>1870</v>
      </c>
      <c r="AD13" s="17">
        <v>1292</v>
      </c>
      <c r="AE13" s="17">
        <v>1720</v>
      </c>
      <c r="AF13" s="17">
        <v>2034</v>
      </c>
      <c r="AG13" s="17">
        <v>1949</v>
      </c>
      <c r="AH13" s="17">
        <v>1066</v>
      </c>
      <c r="AI13" s="17">
        <v>1701</v>
      </c>
      <c r="AJ13" s="17">
        <v>2354</v>
      </c>
      <c r="AK13" s="17">
        <v>2715</v>
      </c>
      <c r="AL13" s="17">
        <v>2882</v>
      </c>
      <c r="AM13" s="17">
        <v>2724</v>
      </c>
      <c r="AN13" s="17">
        <v>1463</v>
      </c>
      <c r="AO13" s="17">
        <v>1105</v>
      </c>
      <c r="AP13" s="17">
        <v>1205</v>
      </c>
      <c r="AQ13" s="17">
        <v>1461</v>
      </c>
      <c r="AR13" s="17">
        <v>2874</v>
      </c>
      <c r="AS13" s="17">
        <v>2872</v>
      </c>
      <c r="AT13" s="17">
        <v>2913</v>
      </c>
      <c r="AU13" s="17">
        <v>2191</v>
      </c>
      <c r="AV13" s="17">
        <v>2243</v>
      </c>
      <c r="AW13" s="17">
        <v>2244</v>
      </c>
      <c r="AX13" s="17">
        <v>2822</v>
      </c>
      <c r="AY13" s="17">
        <v>2396</v>
      </c>
      <c r="AZ13" s="17">
        <v>2291</v>
      </c>
      <c r="BA13" s="18">
        <v>2850</v>
      </c>
      <c r="BB13" s="17">
        <v>1619</v>
      </c>
      <c r="BC13" s="18">
        <v>2844</v>
      </c>
      <c r="BD13" s="17">
        <v>1739</v>
      </c>
      <c r="BE13" s="18">
        <v>2446</v>
      </c>
      <c r="BF13" s="18">
        <v>1490</v>
      </c>
      <c r="BG13" s="18">
        <v>1950</v>
      </c>
      <c r="BH13" s="18">
        <v>2246</v>
      </c>
      <c r="BI13" s="17">
        <v>2287</v>
      </c>
      <c r="BJ13" s="17">
        <v>2288</v>
      </c>
      <c r="BK13" s="17">
        <v>1958</v>
      </c>
      <c r="BL13" s="17">
        <v>2598</v>
      </c>
      <c r="BM13" s="17">
        <v>2626</v>
      </c>
      <c r="BN13" s="17">
        <v>2741</v>
      </c>
      <c r="BO13" s="17">
        <v>1033</v>
      </c>
      <c r="BP13" s="17">
        <v>1032</v>
      </c>
      <c r="BQ13" s="17">
        <v>1923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">
        <f t="shared" si="1"/>
        <v>0</v>
      </c>
      <c r="CI13" s="1">
        <f t="shared" si="2"/>
        <v>133144</v>
      </c>
      <c r="CJ13" s="1">
        <f t="shared" si="4"/>
        <v>144</v>
      </c>
      <c r="CK13" s="1">
        <f ca="1" t="shared" si="16"/>
        <v>0</v>
      </c>
      <c r="CL13" s="1">
        <f ca="1">IF($CK13=0,"",IF(ISERROR(MATCH($CK13,INDIRECT(ADDRESS(CL$1,17)):INDIRECT(ADDRESS(CL$1,85)),0)),"",MATCH($CK13,INDIRECT(ADDRESS(CL$1,17)):INDIRECT(ADDRESS(CL$1,85)),0)))</f>
      </c>
      <c r="CM13" s="1">
        <f ca="1">IF($CK13=0,"",IF(ISERROR(MATCH($CK13,INDIRECT(ADDRESS(CM$1,17)):INDIRECT(ADDRESS(CM$1,85)),0)),"",MATCH($CK13,INDIRECT(ADDRESS(CM$1,17)):INDIRECT(ADDRESS(CM$1,85)),0)))</f>
      </c>
      <c r="CN13" s="1">
        <f ca="1">IF($CK13=0,"",IF(ISERROR(MATCH($CK13,INDIRECT(ADDRESS(CN$1,17)):INDIRECT(ADDRESS(CN$1,85)),0)),"",MATCH($CK13,INDIRECT(ADDRESS(CN$1,17)):INDIRECT(ADDRESS(CN$1,85)),0)))</f>
      </c>
      <c r="CO13" s="1">
        <f ca="1">IF($CK13=0,"",IF(ISERROR(MATCH($CK13,INDIRECT(ADDRESS(CO$1,17)):INDIRECT(ADDRESS(CO$1,85)),0)),"",MATCH($CK13,INDIRECT(ADDRESS(CO$1,17)):INDIRECT(ADDRESS(CO$1,85)),0)))</f>
      </c>
      <c r="CP13" s="1">
        <f ca="1">IF($CK13=0,"",IF(ISERROR(MATCH($CK13,INDIRECT(ADDRESS(CP$1,17)):INDIRECT(ADDRESS(CP$1,85)),0)),"",MATCH($CK13,INDIRECT(ADDRESS(CP$1,17)):INDIRECT(ADDRESS(CP$1,85)),0)))</f>
      </c>
      <c r="CQ13" s="1">
        <f ca="1">IF($CK13=0,"",IF(ISERROR(MATCH($CK13,INDIRECT(ADDRESS(CQ$1,17)):INDIRECT(ADDRESS(CQ$1,85)),0)),"",MATCH($CK13,INDIRECT(ADDRESS(CQ$1,17)):INDIRECT(ADDRESS(CQ$1,85)),0)))</f>
      </c>
      <c r="CR13" s="1">
        <f ca="1">IF($CK13=0,"",IF(ISERROR(MATCH($CK13,INDIRECT(ADDRESS(CR$1,17)):INDIRECT(ADDRESS(CR$1,85)),0)),"",MATCH($CK13,INDIRECT(ADDRESS(CR$1,17)):INDIRECT(ADDRESS(CR$1,85)),0)))</f>
      </c>
      <c r="CS13" s="1">
        <f ca="1">IF($CK13=0,"",IF(ISERROR(MATCH($CK13,INDIRECT(ADDRESS(CS$1,17)):INDIRECT(ADDRESS(CS$1,85)),0)),"",MATCH($CK13,INDIRECT(ADDRESS(CS$1,17)):INDIRECT(ADDRESS(CS$1,85)),0)))</f>
      </c>
      <c r="CT13" s="1">
        <f ca="1">IF($CK13=0,"",IF(ISERROR(MATCH($CK13,INDIRECT(ADDRESS(CT$1,17)):INDIRECT(ADDRESS(CT$1,85)),0)),"",MATCH($CK13,INDIRECT(ADDRESS(CT$1,17)):INDIRECT(ADDRESS(CT$1,85)),0)))</f>
      </c>
      <c r="CU13" s="1">
        <f ca="1">IF($CK13=0,"",IF(ISERROR(MATCH($CK13,INDIRECT(ADDRESS(CU$1,17)):INDIRECT(ADDRESS(CU$1,85)),0)),"",MATCH($CK13,INDIRECT(ADDRESS(CU$1,17)):INDIRECT(ADDRESS(CU$1,85)),0)))</f>
      </c>
      <c r="CV13" s="1">
        <f ca="1">IF($CK13=0,"",IF(ISERROR(MATCH($CK13,INDIRECT(ADDRESS(CV$1,17)):INDIRECT(ADDRESS(CV$1,85)),0)),"",MATCH($CK13,INDIRECT(ADDRESS(CV$1,17)):INDIRECT(ADDRESS(CV$1,85)),0)))</f>
      </c>
      <c r="CW13" s="1">
        <f ca="1">IF($CK13=0,"",IF(ISERROR(MATCH($CK13,INDIRECT(ADDRESS(CW$1,17)):INDIRECT(ADDRESS(CW$1,85)),0)),"",MATCH($CK13,INDIRECT(ADDRESS(CW$1,17)):INDIRECT(ADDRESS(CW$1,85)),0)))</f>
      </c>
      <c r="CX13" s="1">
        <f ca="1">IF($CK13=0,"",IF(ISERROR(MATCH($CK13,INDIRECT(ADDRESS(CX$1,17)):INDIRECT(ADDRESS(CX$1,85)),0)),"",MATCH($CK13,INDIRECT(ADDRESS(CX$1,17)):INDIRECT(ADDRESS(CX$1,85)),0)))</f>
      </c>
      <c r="CY13" s="1">
        <f ca="1">IF($CK13=0,"",IF(ISERROR(MATCH($CK13,INDIRECT(ADDRESS(CY$1,17)):INDIRECT(ADDRESS(CY$1,85)),0)),"",MATCH($CK13,INDIRECT(ADDRESS(CY$1,17)):INDIRECT(ADDRESS(CY$1,85)),0)))</f>
      </c>
      <c r="CZ13" s="1">
        <f ca="1">IF($CK13=0,"",IF(ISERROR(MATCH($CK13,INDIRECT(ADDRESS(CZ$1,17)):INDIRECT(ADDRESS(CZ$1,85)),0)),"",MATCH($CK13,INDIRECT(ADDRESS(CZ$1,17)):INDIRECT(ADDRESS(CZ$1,85)),0)))</f>
      </c>
      <c r="DA13" s="1">
        <f ca="1">IF($CK13=0,"",IF(ISERROR(MATCH($CK13,INDIRECT(ADDRESS(DA$1,17)):INDIRECT(ADDRESS(DA$1,85)),0)),"",MATCH($CK13,INDIRECT(ADDRESS(DA$1,17)):INDIRECT(ADDRESS(DA$1,85)),0)))</f>
      </c>
      <c r="DB13" s="1">
        <f ca="1">IF($CK13=0,"",IF(ISERROR(MATCH($CK13,INDIRECT(ADDRESS(DB$1,17)):INDIRECT(ADDRESS(DB$1,85)),0)),"",MATCH($CK13,INDIRECT(ADDRESS(DB$1,17)):INDIRECT(ADDRESS(DB$1,85)),0)))</f>
      </c>
      <c r="DC13" s="1">
        <f ca="1">IF($CK13=0,"",IF(ISERROR(MATCH($CK13,INDIRECT(ADDRESS(DC$1,17)):INDIRECT(ADDRESS(DC$1,85)),0)),"",MATCH($CK13,INDIRECT(ADDRESS(DC$1,17)):INDIRECT(ADDRESS(DC$1,85)),0)))</f>
      </c>
      <c r="DD13" s="1">
        <f ca="1">IF($CK13=0,"",IF(ISERROR(MATCH($CK13,INDIRECT(ADDRESS(DD$1,17)):INDIRECT(ADDRESS(DD$1,85)),0)),"",MATCH($CK13,INDIRECT(ADDRESS(DD$1,17)):INDIRECT(ADDRESS(DD$1,85)),0)))</f>
      </c>
      <c r="DE13" s="1">
        <f ca="1">IF($CK13=0,"",IF(ISERROR(MATCH($CK13,INDIRECT(ADDRESS(DE$1,17)):INDIRECT(ADDRESS(DE$1,85)),0)),"",MATCH($CK13,INDIRECT(ADDRESS(DE$1,17)):INDIRECT(ADDRESS(DE$1,85)),0)))</f>
      </c>
      <c r="DF13" s="1">
        <f ca="1">IF($CK13=0,"",IF(ISERROR(MATCH($CK13,INDIRECT(ADDRESS(DF$1,17)):INDIRECT(ADDRESS(DF$1,85)),0)),"",MATCH($CK13,INDIRECT(ADDRESS(DF$1,17)):INDIRECT(ADDRESS(DF$1,85)),0)))</f>
      </c>
    </row>
    <row r="14" spans="1:110" ht="15.75">
      <c r="A14" s="4">
        <v>1</v>
      </c>
      <c r="B14" s="8" t="str">
        <f ca="1" t="shared" si="5"/>
        <v>肿瘤医院</v>
      </c>
      <c r="C14" s="8" t="str">
        <f ca="1" t="shared" si="5"/>
        <v>四路通</v>
      </c>
      <c r="D14" s="8" t="str">
        <f aca="true" ca="1" t="shared" si="18" ref="D14:M14">IF(D$2=0,0,IF(INDIRECT(ADDRESS(D$2,ROW(C27)))=0,0,INDEX($N:$N,INDIRECT(ADDRESS(D$2,ROW(C27)))-1000)))</f>
        <v>北京南站</v>
      </c>
      <c r="E14" s="8" t="str">
        <f ca="1" t="shared" si="18"/>
        <v>天坛南门</v>
      </c>
      <c r="F14" s="8" t="str">
        <f ca="1" t="shared" si="18"/>
        <v>天坛南门</v>
      </c>
      <c r="G14" s="8" t="str">
        <f ca="1" t="shared" si="18"/>
        <v>东单</v>
      </c>
      <c r="H14" s="8" t="str">
        <f ca="1" t="shared" si="18"/>
        <v>沙滩</v>
      </c>
      <c r="I14" s="8" t="str">
        <f ca="1" t="shared" si="18"/>
        <v>方庄南口</v>
      </c>
      <c r="J14" s="8" t="str">
        <f ca="1" t="shared" si="18"/>
        <v>天坛南门</v>
      </c>
      <c r="K14" s="8" t="str">
        <f ca="1" t="shared" si="18"/>
        <v>康庄路口</v>
      </c>
      <c r="L14" s="8">
        <f ca="1" t="shared" si="18"/>
        <v>0</v>
      </c>
      <c r="M14" s="8">
        <f ca="1" t="shared" si="18"/>
        <v>0</v>
      </c>
      <c r="N14" t="s">
        <v>1479</v>
      </c>
      <c r="O14" s="1" t="s">
        <v>1997</v>
      </c>
      <c r="Q14" s="17">
        <v>2435</v>
      </c>
      <c r="R14" s="17">
        <v>1378</v>
      </c>
      <c r="S14" s="17">
        <v>2411</v>
      </c>
      <c r="T14" s="17">
        <v>1665</v>
      </c>
      <c r="U14" s="17">
        <v>1275</v>
      </c>
      <c r="V14" s="17">
        <v>1699</v>
      </c>
      <c r="W14" s="17">
        <v>1269</v>
      </c>
      <c r="X14" s="17">
        <v>1384</v>
      </c>
      <c r="Y14" s="17">
        <v>2706</v>
      </c>
      <c r="Z14" s="17">
        <v>2716</v>
      </c>
      <c r="AA14" s="17">
        <v>1347</v>
      </c>
      <c r="AB14" s="17">
        <v>2057</v>
      </c>
      <c r="AC14" s="17">
        <v>2242</v>
      </c>
      <c r="AD14" s="17">
        <v>1545</v>
      </c>
      <c r="AE14" s="17">
        <v>1117</v>
      </c>
      <c r="AF14" s="17">
        <v>1472</v>
      </c>
      <c r="AG14" s="17">
        <v>2622</v>
      </c>
      <c r="AH14" s="17">
        <v>1070</v>
      </c>
      <c r="AI14" s="17">
        <v>1477</v>
      </c>
      <c r="AJ14" s="17">
        <v>1929</v>
      </c>
      <c r="AK14" s="17">
        <v>2887</v>
      </c>
      <c r="AL14" s="17">
        <v>1077</v>
      </c>
      <c r="AM14" s="17">
        <v>1432</v>
      </c>
      <c r="AN14" s="17">
        <v>1421</v>
      </c>
      <c r="AO14" s="17">
        <v>1068</v>
      </c>
      <c r="AP14" s="17">
        <v>1133</v>
      </c>
      <c r="AQ14" s="17">
        <v>2061</v>
      </c>
      <c r="AR14" s="17">
        <v>2528</v>
      </c>
      <c r="AS14" s="17">
        <v>2139</v>
      </c>
      <c r="AT14" s="17">
        <v>2209</v>
      </c>
      <c r="AU14" s="17">
        <v>1597</v>
      </c>
      <c r="AV14" s="17">
        <v>2927</v>
      </c>
      <c r="AW14" s="17">
        <v>1907</v>
      </c>
      <c r="AX14" s="17">
        <v>2200</v>
      </c>
      <c r="AY14" s="17">
        <v>2867</v>
      </c>
      <c r="AZ14" s="17">
        <v>2412</v>
      </c>
      <c r="BA14" s="18">
        <v>2908</v>
      </c>
      <c r="BB14" s="17">
        <v>2256</v>
      </c>
      <c r="BC14" s="18">
        <v>2253</v>
      </c>
      <c r="BD14" s="17">
        <v>2254</v>
      </c>
      <c r="BE14" s="18">
        <v>1016</v>
      </c>
      <c r="BF14" s="18">
        <v>2690</v>
      </c>
      <c r="BG14" s="18">
        <v>2197</v>
      </c>
      <c r="BH14" s="18">
        <v>2350</v>
      </c>
      <c r="BI14" s="17">
        <v>2616</v>
      </c>
      <c r="BJ14" s="17">
        <v>1747</v>
      </c>
      <c r="BK14" s="17">
        <v>2861</v>
      </c>
      <c r="BL14" s="17">
        <v>1172</v>
      </c>
      <c r="BM14" s="17">
        <v>2717</v>
      </c>
      <c r="BN14" s="17">
        <v>1789</v>
      </c>
      <c r="BO14" s="17">
        <v>1787</v>
      </c>
      <c r="BP14" s="17">
        <v>1788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">
        <f t="shared" si="1"/>
        <v>0</v>
      </c>
      <c r="CI14" s="1">
        <f t="shared" si="2"/>
        <v>133143</v>
      </c>
      <c r="CJ14" s="1">
        <f t="shared" si="4"/>
        <v>143</v>
      </c>
      <c r="CK14" s="1">
        <f ca="1" t="shared" si="16"/>
        <v>0</v>
      </c>
      <c r="CL14" s="1">
        <f ca="1">IF($CK14=0,"",IF(ISERROR(MATCH($CK14,INDIRECT(ADDRESS(CL$1,17)):INDIRECT(ADDRESS(CL$1,85)),0)),"",MATCH($CK14,INDIRECT(ADDRESS(CL$1,17)):INDIRECT(ADDRESS(CL$1,85)),0)))</f>
      </c>
      <c r="CM14" s="1">
        <f ca="1">IF($CK14=0,"",IF(ISERROR(MATCH($CK14,INDIRECT(ADDRESS(CM$1,17)):INDIRECT(ADDRESS(CM$1,85)),0)),"",MATCH($CK14,INDIRECT(ADDRESS(CM$1,17)):INDIRECT(ADDRESS(CM$1,85)),0)))</f>
      </c>
      <c r="CN14" s="1">
        <f ca="1">IF($CK14=0,"",IF(ISERROR(MATCH($CK14,INDIRECT(ADDRESS(CN$1,17)):INDIRECT(ADDRESS(CN$1,85)),0)),"",MATCH($CK14,INDIRECT(ADDRESS(CN$1,17)):INDIRECT(ADDRESS(CN$1,85)),0)))</f>
      </c>
      <c r="CO14" s="1">
        <f ca="1">IF($CK14=0,"",IF(ISERROR(MATCH($CK14,INDIRECT(ADDRESS(CO$1,17)):INDIRECT(ADDRESS(CO$1,85)),0)),"",MATCH($CK14,INDIRECT(ADDRESS(CO$1,17)):INDIRECT(ADDRESS(CO$1,85)),0)))</f>
      </c>
      <c r="CP14" s="1">
        <f ca="1">IF($CK14=0,"",IF(ISERROR(MATCH($CK14,INDIRECT(ADDRESS(CP$1,17)):INDIRECT(ADDRESS(CP$1,85)),0)),"",MATCH($CK14,INDIRECT(ADDRESS(CP$1,17)):INDIRECT(ADDRESS(CP$1,85)),0)))</f>
      </c>
      <c r="CQ14" s="1">
        <f ca="1">IF($CK14=0,"",IF(ISERROR(MATCH($CK14,INDIRECT(ADDRESS(CQ$1,17)):INDIRECT(ADDRESS(CQ$1,85)),0)),"",MATCH($CK14,INDIRECT(ADDRESS(CQ$1,17)):INDIRECT(ADDRESS(CQ$1,85)),0)))</f>
      </c>
      <c r="CR14" s="1">
        <f ca="1">IF($CK14=0,"",IF(ISERROR(MATCH($CK14,INDIRECT(ADDRESS(CR$1,17)):INDIRECT(ADDRESS(CR$1,85)),0)),"",MATCH($CK14,INDIRECT(ADDRESS(CR$1,17)):INDIRECT(ADDRESS(CR$1,85)),0)))</f>
      </c>
      <c r="CS14" s="1">
        <f ca="1">IF($CK14=0,"",IF(ISERROR(MATCH($CK14,INDIRECT(ADDRESS(CS$1,17)):INDIRECT(ADDRESS(CS$1,85)),0)),"",MATCH($CK14,INDIRECT(ADDRESS(CS$1,17)):INDIRECT(ADDRESS(CS$1,85)),0)))</f>
      </c>
      <c r="CT14" s="1">
        <f ca="1">IF($CK14=0,"",IF(ISERROR(MATCH($CK14,INDIRECT(ADDRESS(CT$1,17)):INDIRECT(ADDRESS(CT$1,85)),0)),"",MATCH($CK14,INDIRECT(ADDRESS(CT$1,17)):INDIRECT(ADDRESS(CT$1,85)),0)))</f>
      </c>
      <c r="CU14" s="1">
        <f ca="1">IF($CK14=0,"",IF(ISERROR(MATCH($CK14,INDIRECT(ADDRESS(CU$1,17)):INDIRECT(ADDRESS(CU$1,85)),0)),"",MATCH($CK14,INDIRECT(ADDRESS(CU$1,17)):INDIRECT(ADDRESS(CU$1,85)),0)))</f>
      </c>
      <c r="CV14" s="1">
        <f ca="1">IF($CK14=0,"",IF(ISERROR(MATCH($CK14,INDIRECT(ADDRESS(CV$1,17)):INDIRECT(ADDRESS(CV$1,85)),0)),"",MATCH($CK14,INDIRECT(ADDRESS(CV$1,17)):INDIRECT(ADDRESS(CV$1,85)),0)))</f>
      </c>
      <c r="CW14" s="1">
        <f ca="1">IF($CK14=0,"",IF(ISERROR(MATCH($CK14,INDIRECT(ADDRESS(CW$1,17)):INDIRECT(ADDRESS(CW$1,85)),0)),"",MATCH($CK14,INDIRECT(ADDRESS(CW$1,17)):INDIRECT(ADDRESS(CW$1,85)),0)))</f>
      </c>
      <c r="CX14" s="1">
        <f ca="1">IF($CK14=0,"",IF(ISERROR(MATCH($CK14,INDIRECT(ADDRESS(CX$1,17)):INDIRECT(ADDRESS(CX$1,85)),0)),"",MATCH($CK14,INDIRECT(ADDRESS(CX$1,17)):INDIRECT(ADDRESS(CX$1,85)),0)))</f>
      </c>
      <c r="CY14" s="1">
        <f ca="1">IF($CK14=0,"",IF(ISERROR(MATCH($CK14,INDIRECT(ADDRESS(CY$1,17)):INDIRECT(ADDRESS(CY$1,85)),0)),"",MATCH($CK14,INDIRECT(ADDRESS(CY$1,17)):INDIRECT(ADDRESS(CY$1,85)),0)))</f>
      </c>
      <c r="CZ14" s="1">
        <f ca="1">IF($CK14=0,"",IF(ISERROR(MATCH($CK14,INDIRECT(ADDRESS(CZ$1,17)):INDIRECT(ADDRESS(CZ$1,85)),0)),"",MATCH($CK14,INDIRECT(ADDRESS(CZ$1,17)):INDIRECT(ADDRESS(CZ$1,85)),0)))</f>
      </c>
      <c r="DA14" s="1">
        <f ca="1">IF($CK14=0,"",IF(ISERROR(MATCH($CK14,INDIRECT(ADDRESS(DA$1,17)):INDIRECT(ADDRESS(DA$1,85)),0)),"",MATCH($CK14,INDIRECT(ADDRESS(DA$1,17)):INDIRECT(ADDRESS(DA$1,85)),0)))</f>
      </c>
      <c r="DB14" s="1">
        <f ca="1">IF($CK14=0,"",IF(ISERROR(MATCH($CK14,INDIRECT(ADDRESS(DB$1,17)):INDIRECT(ADDRESS(DB$1,85)),0)),"",MATCH($CK14,INDIRECT(ADDRESS(DB$1,17)):INDIRECT(ADDRESS(DB$1,85)),0)))</f>
      </c>
      <c r="DC14" s="1">
        <f ca="1">IF($CK14=0,"",IF(ISERROR(MATCH($CK14,INDIRECT(ADDRESS(DC$1,17)):INDIRECT(ADDRESS(DC$1,85)),0)),"",MATCH($CK14,INDIRECT(ADDRESS(DC$1,17)):INDIRECT(ADDRESS(DC$1,85)),0)))</f>
      </c>
      <c r="DD14" s="1">
        <f ca="1">IF($CK14=0,"",IF(ISERROR(MATCH($CK14,INDIRECT(ADDRESS(DD$1,17)):INDIRECT(ADDRESS(DD$1,85)),0)),"",MATCH($CK14,INDIRECT(ADDRESS(DD$1,17)):INDIRECT(ADDRESS(DD$1,85)),0)))</f>
      </c>
      <c r="DE14" s="1">
        <f ca="1">IF($CK14=0,"",IF(ISERROR(MATCH($CK14,INDIRECT(ADDRESS(DE$1,17)):INDIRECT(ADDRESS(DE$1,85)),0)),"",MATCH($CK14,INDIRECT(ADDRESS(DE$1,17)):INDIRECT(ADDRESS(DE$1,85)),0)))</f>
      </c>
      <c r="DF14" s="1">
        <f ca="1">IF($CK14=0,"",IF(ISERROR(MATCH($CK14,INDIRECT(ADDRESS(DF$1,17)):INDIRECT(ADDRESS(DF$1,85)),0)),"",MATCH($CK14,INDIRECT(ADDRESS(DF$1,17)):INDIRECT(ADDRESS(DF$1,85)),0)))</f>
      </c>
    </row>
    <row r="15" spans="1:110" ht="15.75">
      <c r="A15" s="27" t="str">
        <f>IF(OR(P3&gt;0,CL1=0),"","方案"&amp;A14&amp;IF(P9=1,":先乘"&amp;C3&amp;"等"&amp;COUNTIF(CM34:DC34,"&gt;0")&amp;"路车，后换"&amp;B3&amp;"车",":先乘"&amp;B3&amp;"后有"&amp;COUNTIF(C2:M2,"&gt;0")&amp;"种换乘路线"))</f>
        <v>方案1:先乘52支后有9种换乘路线</v>
      </c>
      <c r="B15" s="8" t="str">
        <f ca="1" t="shared" si="5"/>
        <v>左安门</v>
      </c>
      <c r="C15" s="8" t="str">
        <f ca="1" t="shared" si="5"/>
        <v>洋桥</v>
      </c>
      <c r="D15" s="8" t="str">
        <f aca="true" ca="1" t="shared" si="19" ref="D15:M15">IF(D$2=0,0,IF(INDIRECT(ADDRESS(D$2,ROW(C28)))=0,0,INDEX($N:$N,INDIRECT(ADDRESS(D$2,ROW(C28)))-1000)))</f>
        <v>永定门</v>
      </c>
      <c r="E15" s="8" t="str">
        <f ca="1" t="shared" si="19"/>
        <v>永定门</v>
      </c>
      <c r="F15" s="8" t="str">
        <f ca="1" t="shared" si="19"/>
        <v>永定门</v>
      </c>
      <c r="G15" s="8" t="str">
        <f ca="1" t="shared" si="19"/>
        <v>北京站口</v>
      </c>
      <c r="H15" s="8" t="str">
        <f ca="1" t="shared" si="19"/>
        <v>美术馆</v>
      </c>
      <c r="I15" s="8" t="str">
        <f ca="1" t="shared" si="19"/>
        <v>方庄</v>
      </c>
      <c r="J15" s="8" t="str">
        <f ca="1" t="shared" si="19"/>
        <v>永定门</v>
      </c>
      <c r="K15" s="8" t="str">
        <f ca="1" t="shared" si="19"/>
        <v>高米店</v>
      </c>
      <c r="L15" s="8">
        <f ca="1" t="shared" si="19"/>
        <v>0</v>
      </c>
      <c r="M15" s="8">
        <f ca="1" t="shared" si="19"/>
        <v>0</v>
      </c>
      <c r="N15" t="s">
        <v>1480</v>
      </c>
      <c r="O15" s="1" t="s">
        <v>1998</v>
      </c>
      <c r="Q15" s="17">
        <v>1778</v>
      </c>
      <c r="R15" s="17">
        <v>1782</v>
      </c>
      <c r="S15" s="17">
        <v>1780</v>
      </c>
      <c r="T15" s="17">
        <v>1784</v>
      </c>
      <c r="U15" s="17">
        <v>2031</v>
      </c>
      <c r="V15" s="17">
        <v>1815</v>
      </c>
      <c r="W15" s="17">
        <v>2030</v>
      </c>
      <c r="X15" s="17">
        <v>2782</v>
      </c>
      <c r="Y15" s="17">
        <v>2609</v>
      </c>
      <c r="Z15" s="17">
        <v>2076</v>
      </c>
      <c r="AA15" s="17">
        <v>2245</v>
      </c>
      <c r="AB15" s="17">
        <v>2826</v>
      </c>
      <c r="AC15" s="17">
        <v>2641</v>
      </c>
      <c r="AD15" s="17">
        <v>2432</v>
      </c>
      <c r="AE15" s="17">
        <v>2429</v>
      </c>
      <c r="AF15" s="17">
        <v>1835</v>
      </c>
      <c r="AG15" s="17">
        <v>2433</v>
      </c>
      <c r="AH15" s="17">
        <v>1665</v>
      </c>
      <c r="AI15" s="17">
        <v>1440</v>
      </c>
      <c r="AJ15" s="17">
        <v>2414</v>
      </c>
      <c r="AK15" s="17">
        <v>1132</v>
      </c>
      <c r="AL15" s="17">
        <v>1565</v>
      </c>
      <c r="AM15" s="17">
        <v>1844</v>
      </c>
      <c r="AN15" s="17">
        <v>1845</v>
      </c>
      <c r="AO15" s="17">
        <v>1841</v>
      </c>
      <c r="AP15" s="17">
        <v>1271</v>
      </c>
      <c r="AQ15" s="17">
        <v>2319</v>
      </c>
      <c r="AR15" s="17">
        <v>1287</v>
      </c>
      <c r="AS15" s="17">
        <v>1561</v>
      </c>
      <c r="AT15" s="17">
        <v>1681</v>
      </c>
      <c r="AU15" s="17">
        <v>1063</v>
      </c>
      <c r="AV15" s="17">
        <v>2141</v>
      </c>
      <c r="AW15" s="17">
        <v>1955</v>
      </c>
      <c r="AX15" s="17">
        <v>2772</v>
      </c>
      <c r="AY15" s="17">
        <v>1906</v>
      </c>
      <c r="AZ15" s="17">
        <v>2560</v>
      </c>
      <c r="BA15" s="18">
        <v>2702</v>
      </c>
      <c r="BB15" s="17">
        <v>1451</v>
      </c>
      <c r="BC15" s="18">
        <v>1938</v>
      </c>
      <c r="BD15" s="17">
        <v>1695</v>
      </c>
      <c r="BE15" s="18">
        <v>1694</v>
      </c>
      <c r="BF15" s="18">
        <v>1698</v>
      </c>
      <c r="BG15" s="18">
        <v>1683</v>
      </c>
      <c r="BH15" s="18">
        <v>2520</v>
      </c>
      <c r="BI15" s="17">
        <v>2515</v>
      </c>
      <c r="BJ15" s="17">
        <v>1581</v>
      </c>
      <c r="BK15" s="17">
        <v>1943</v>
      </c>
      <c r="BL15" s="17">
        <v>2513</v>
      </c>
      <c r="BM15" s="17">
        <v>1904</v>
      </c>
      <c r="BN15" s="17">
        <v>1905</v>
      </c>
      <c r="BO15" s="17">
        <v>1547</v>
      </c>
      <c r="BP15" s="17">
        <v>2140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">
        <f t="shared" si="1"/>
        <v>0</v>
      </c>
      <c r="CI15" s="1">
        <f t="shared" si="2"/>
        <v>128236</v>
      </c>
      <c r="CJ15" s="1">
        <f t="shared" si="4"/>
        <v>236</v>
      </c>
      <c r="CK15" s="1">
        <f ca="1" t="shared" si="16"/>
        <v>0</v>
      </c>
      <c r="CL15" s="1">
        <f ca="1">IF($CK15=0,"",IF(ISERROR(MATCH($CK15,INDIRECT(ADDRESS(CL$1,17)):INDIRECT(ADDRESS(CL$1,85)),0)),"",MATCH($CK15,INDIRECT(ADDRESS(CL$1,17)):INDIRECT(ADDRESS(CL$1,85)),0)))</f>
      </c>
      <c r="CM15" s="1">
        <f ca="1">IF($CK15=0,"",IF(ISERROR(MATCH($CK15,INDIRECT(ADDRESS(CM$1,17)):INDIRECT(ADDRESS(CM$1,85)),0)),"",MATCH($CK15,INDIRECT(ADDRESS(CM$1,17)):INDIRECT(ADDRESS(CM$1,85)),0)))</f>
      </c>
      <c r="CN15" s="1">
        <f ca="1">IF($CK15=0,"",IF(ISERROR(MATCH($CK15,INDIRECT(ADDRESS(CN$1,17)):INDIRECT(ADDRESS(CN$1,85)),0)),"",MATCH($CK15,INDIRECT(ADDRESS(CN$1,17)):INDIRECT(ADDRESS(CN$1,85)),0)))</f>
      </c>
      <c r="CO15" s="1">
        <f ca="1">IF($CK15=0,"",IF(ISERROR(MATCH($CK15,INDIRECT(ADDRESS(CO$1,17)):INDIRECT(ADDRESS(CO$1,85)),0)),"",MATCH($CK15,INDIRECT(ADDRESS(CO$1,17)):INDIRECT(ADDRESS(CO$1,85)),0)))</f>
      </c>
      <c r="CP15" s="1">
        <f ca="1">IF($CK15=0,"",IF(ISERROR(MATCH($CK15,INDIRECT(ADDRESS(CP$1,17)):INDIRECT(ADDRESS(CP$1,85)),0)),"",MATCH($CK15,INDIRECT(ADDRESS(CP$1,17)):INDIRECT(ADDRESS(CP$1,85)),0)))</f>
      </c>
      <c r="CQ15" s="1">
        <f ca="1">IF($CK15=0,"",IF(ISERROR(MATCH($CK15,INDIRECT(ADDRESS(CQ$1,17)):INDIRECT(ADDRESS(CQ$1,85)),0)),"",MATCH($CK15,INDIRECT(ADDRESS(CQ$1,17)):INDIRECT(ADDRESS(CQ$1,85)),0)))</f>
      </c>
      <c r="CR15" s="1">
        <f ca="1">IF($CK15=0,"",IF(ISERROR(MATCH($CK15,INDIRECT(ADDRESS(CR$1,17)):INDIRECT(ADDRESS(CR$1,85)),0)),"",MATCH($CK15,INDIRECT(ADDRESS(CR$1,17)):INDIRECT(ADDRESS(CR$1,85)),0)))</f>
      </c>
      <c r="CS15" s="1">
        <f ca="1">IF($CK15=0,"",IF(ISERROR(MATCH($CK15,INDIRECT(ADDRESS(CS$1,17)):INDIRECT(ADDRESS(CS$1,85)),0)),"",MATCH($CK15,INDIRECT(ADDRESS(CS$1,17)):INDIRECT(ADDRESS(CS$1,85)),0)))</f>
      </c>
      <c r="CT15" s="1">
        <f ca="1">IF($CK15=0,"",IF(ISERROR(MATCH($CK15,INDIRECT(ADDRESS(CT$1,17)):INDIRECT(ADDRESS(CT$1,85)),0)),"",MATCH($CK15,INDIRECT(ADDRESS(CT$1,17)):INDIRECT(ADDRESS(CT$1,85)),0)))</f>
      </c>
      <c r="CU15" s="1">
        <f ca="1">IF($CK15=0,"",IF(ISERROR(MATCH($CK15,INDIRECT(ADDRESS(CU$1,17)):INDIRECT(ADDRESS(CU$1,85)),0)),"",MATCH($CK15,INDIRECT(ADDRESS(CU$1,17)):INDIRECT(ADDRESS(CU$1,85)),0)))</f>
      </c>
      <c r="CV15" s="1">
        <f ca="1">IF($CK15=0,"",IF(ISERROR(MATCH($CK15,INDIRECT(ADDRESS(CV$1,17)):INDIRECT(ADDRESS(CV$1,85)),0)),"",MATCH($CK15,INDIRECT(ADDRESS(CV$1,17)):INDIRECT(ADDRESS(CV$1,85)),0)))</f>
      </c>
      <c r="CW15" s="1">
        <f ca="1">IF($CK15=0,"",IF(ISERROR(MATCH($CK15,INDIRECT(ADDRESS(CW$1,17)):INDIRECT(ADDRESS(CW$1,85)),0)),"",MATCH($CK15,INDIRECT(ADDRESS(CW$1,17)):INDIRECT(ADDRESS(CW$1,85)),0)))</f>
      </c>
      <c r="CX15" s="1">
        <f ca="1">IF($CK15=0,"",IF(ISERROR(MATCH($CK15,INDIRECT(ADDRESS(CX$1,17)):INDIRECT(ADDRESS(CX$1,85)),0)),"",MATCH($CK15,INDIRECT(ADDRESS(CX$1,17)):INDIRECT(ADDRESS(CX$1,85)),0)))</f>
      </c>
      <c r="CY15" s="1">
        <f ca="1">IF($CK15=0,"",IF(ISERROR(MATCH($CK15,INDIRECT(ADDRESS(CY$1,17)):INDIRECT(ADDRESS(CY$1,85)),0)),"",MATCH($CK15,INDIRECT(ADDRESS(CY$1,17)):INDIRECT(ADDRESS(CY$1,85)),0)))</f>
      </c>
      <c r="CZ15" s="1">
        <f ca="1">IF($CK15=0,"",IF(ISERROR(MATCH($CK15,INDIRECT(ADDRESS(CZ$1,17)):INDIRECT(ADDRESS(CZ$1,85)),0)),"",MATCH($CK15,INDIRECT(ADDRESS(CZ$1,17)):INDIRECT(ADDRESS(CZ$1,85)),0)))</f>
      </c>
      <c r="DA15" s="1">
        <f ca="1">IF($CK15=0,"",IF(ISERROR(MATCH($CK15,INDIRECT(ADDRESS(DA$1,17)):INDIRECT(ADDRESS(DA$1,85)),0)),"",MATCH($CK15,INDIRECT(ADDRESS(DA$1,17)):INDIRECT(ADDRESS(DA$1,85)),0)))</f>
      </c>
      <c r="DB15" s="1">
        <f ca="1">IF($CK15=0,"",IF(ISERROR(MATCH($CK15,INDIRECT(ADDRESS(DB$1,17)):INDIRECT(ADDRESS(DB$1,85)),0)),"",MATCH($CK15,INDIRECT(ADDRESS(DB$1,17)):INDIRECT(ADDRESS(DB$1,85)),0)))</f>
      </c>
      <c r="DC15" s="1">
        <f ca="1">IF($CK15=0,"",IF(ISERROR(MATCH($CK15,INDIRECT(ADDRESS(DC$1,17)):INDIRECT(ADDRESS(DC$1,85)),0)),"",MATCH($CK15,INDIRECT(ADDRESS(DC$1,17)):INDIRECT(ADDRESS(DC$1,85)),0)))</f>
      </c>
      <c r="DD15" s="1">
        <f ca="1">IF($CK15=0,"",IF(ISERROR(MATCH($CK15,INDIRECT(ADDRESS(DD$1,17)):INDIRECT(ADDRESS(DD$1,85)),0)),"",MATCH($CK15,INDIRECT(ADDRESS(DD$1,17)):INDIRECT(ADDRESS(DD$1,85)),0)))</f>
      </c>
      <c r="DE15" s="1">
        <f ca="1">IF($CK15=0,"",IF(ISERROR(MATCH($CK15,INDIRECT(ADDRESS(DE$1,17)):INDIRECT(ADDRESS(DE$1,85)),0)),"",MATCH($CK15,INDIRECT(ADDRESS(DE$1,17)):INDIRECT(ADDRESS(DE$1,85)),0)))</f>
      </c>
      <c r="DF15" s="1">
        <f ca="1">IF($CK15=0,"",IF(ISERROR(MATCH($CK15,INDIRECT(ADDRESS(DF$1,17)):INDIRECT(ADDRESS(DF$1,85)),0)),"",MATCH($CK15,INDIRECT(ADDRESS(DF$1,17)):INDIRECT(ADDRESS(DF$1,85)),0)))</f>
      </c>
    </row>
    <row r="16" spans="1:110" ht="15.75">
      <c r="A16" s="28"/>
      <c r="B16" s="8" t="str">
        <f ca="1" t="shared" si="5"/>
        <v>芳城园</v>
      </c>
      <c r="C16" s="8" t="str">
        <f ca="1" t="shared" si="5"/>
        <v>木樨园</v>
      </c>
      <c r="D16" s="8" t="str">
        <f aca="true" ca="1" t="shared" si="20" ref="D16:M16">IF(D$2=0,0,IF(INDIRECT(ADDRESS(D$2,ROW(C29)))=0,0,INDEX($N:$N,INDIRECT(ADDRESS(D$2,ROW(C29)))-1000)))</f>
        <v>天坛南门</v>
      </c>
      <c r="E16" s="8" t="str">
        <f ca="1" t="shared" si="20"/>
        <v>北京南站</v>
      </c>
      <c r="F16" s="8" t="str">
        <f ca="1" t="shared" si="20"/>
        <v>北京南站</v>
      </c>
      <c r="G16" s="8" t="str">
        <f ca="1" t="shared" si="20"/>
        <v>永安里</v>
      </c>
      <c r="H16" s="8" t="str">
        <f ca="1" t="shared" si="20"/>
        <v>东四</v>
      </c>
      <c r="I16" s="8" t="str">
        <f ca="1" t="shared" si="20"/>
        <v>芳城园</v>
      </c>
      <c r="J16" s="8" t="str">
        <f ca="1" t="shared" si="20"/>
        <v>游泳池</v>
      </c>
      <c r="K16" s="8" t="str">
        <f ca="1" t="shared" si="20"/>
        <v>液压厂</v>
      </c>
      <c r="L16" s="8">
        <f ca="1" t="shared" si="20"/>
        <v>0</v>
      </c>
      <c r="M16" s="8">
        <f ca="1" t="shared" si="20"/>
        <v>0</v>
      </c>
      <c r="N16" t="s">
        <v>1481</v>
      </c>
      <c r="O16" s="1" t="s">
        <v>1999</v>
      </c>
      <c r="Q16" s="17">
        <v>1190</v>
      </c>
      <c r="R16" s="17">
        <v>1194</v>
      </c>
      <c r="S16" s="17">
        <v>2758</v>
      </c>
      <c r="T16" s="17">
        <v>1290</v>
      </c>
      <c r="U16" s="17">
        <v>2082</v>
      </c>
      <c r="V16" s="17">
        <v>1074</v>
      </c>
      <c r="W16" s="17">
        <v>2123</v>
      </c>
      <c r="X16" s="17">
        <v>1089</v>
      </c>
      <c r="Y16" s="17">
        <v>2963</v>
      </c>
      <c r="Z16" s="17">
        <v>2410</v>
      </c>
      <c r="AA16" s="17">
        <v>2395</v>
      </c>
      <c r="AB16" s="17">
        <v>1166</v>
      </c>
      <c r="AC16" s="17">
        <v>2834</v>
      </c>
      <c r="AD16" s="17">
        <v>2429</v>
      </c>
      <c r="AE16" s="17">
        <v>2955</v>
      </c>
      <c r="AF16" s="17">
        <v>1331</v>
      </c>
      <c r="AG16" s="17">
        <v>2174</v>
      </c>
      <c r="AH16" s="17">
        <v>2911</v>
      </c>
      <c r="AI16" s="17">
        <v>2092</v>
      </c>
      <c r="AJ16" s="17">
        <v>1396</v>
      </c>
      <c r="AK16" s="17">
        <v>1473</v>
      </c>
      <c r="AL16" s="17">
        <v>2242</v>
      </c>
      <c r="AM16" s="17">
        <v>1856</v>
      </c>
      <c r="AN16" s="17">
        <v>1349</v>
      </c>
      <c r="AO16" s="17">
        <v>1544</v>
      </c>
      <c r="AP16" s="17">
        <v>1765</v>
      </c>
      <c r="AQ16" s="17">
        <v>1991</v>
      </c>
      <c r="AR16" s="17">
        <v>1742</v>
      </c>
      <c r="AS16" s="17">
        <v>1743</v>
      </c>
      <c r="AT16" s="17">
        <v>1011</v>
      </c>
      <c r="AU16" s="17">
        <v>1023</v>
      </c>
      <c r="AV16" s="17">
        <v>1102</v>
      </c>
      <c r="AW16" s="17">
        <v>1027</v>
      </c>
      <c r="AX16" s="17">
        <v>1796</v>
      </c>
      <c r="AY16" s="17">
        <v>2524</v>
      </c>
      <c r="AZ16" s="17">
        <v>2111</v>
      </c>
      <c r="BA16" s="18">
        <v>1153</v>
      </c>
      <c r="BB16" s="17">
        <v>2335</v>
      </c>
      <c r="BC16" s="18">
        <v>1692</v>
      </c>
      <c r="BD16" s="17">
        <v>2196</v>
      </c>
      <c r="BE16" s="18">
        <v>2195</v>
      </c>
      <c r="BF16" s="18">
        <v>2197</v>
      </c>
      <c r="BG16" s="18">
        <v>2350</v>
      </c>
      <c r="BH16" s="18">
        <v>2616</v>
      </c>
      <c r="BI16" s="17">
        <v>1747</v>
      </c>
      <c r="BJ16" s="17">
        <v>2861</v>
      </c>
      <c r="BK16" s="17">
        <v>1172</v>
      </c>
      <c r="BL16" s="17">
        <v>2717</v>
      </c>
      <c r="BM16" s="17">
        <v>1789</v>
      </c>
      <c r="BN16" s="17">
        <v>1787</v>
      </c>
      <c r="BO16" s="17">
        <v>1788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">
        <f t="shared" si="1"/>
        <v>0</v>
      </c>
      <c r="CI16" s="1">
        <f t="shared" si="2"/>
        <v>125300</v>
      </c>
      <c r="CJ16" s="1">
        <f t="shared" si="4"/>
        <v>300</v>
      </c>
      <c r="CK16" s="1">
        <f ca="1" t="shared" si="16"/>
        <v>0</v>
      </c>
      <c r="CL16" s="1">
        <f ca="1">IF($CK16=0,"",IF(ISERROR(MATCH($CK16,INDIRECT(ADDRESS(CL$1,17)):INDIRECT(ADDRESS(CL$1,85)),0)),"",MATCH($CK16,INDIRECT(ADDRESS(CL$1,17)):INDIRECT(ADDRESS(CL$1,85)),0)))</f>
      </c>
      <c r="CM16" s="1">
        <f ca="1">IF($CK16=0,"",IF(ISERROR(MATCH($CK16,INDIRECT(ADDRESS(CM$1,17)):INDIRECT(ADDRESS(CM$1,85)),0)),"",MATCH($CK16,INDIRECT(ADDRESS(CM$1,17)):INDIRECT(ADDRESS(CM$1,85)),0)))</f>
      </c>
      <c r="CN16" s="1">
        <f ca="1">IF($CK16=0,"",IF(ISERROR(MATCH($CK16,INDIRECT(ADDRESS(CN$1,17)):INDIRECT(ADDRESS(CN$1,85)),0)),"",MATCH($CK16,INDIRECT(ADDRESS(CN$1,17)):INDIRECT(ADDRESS(CN$1,85)),0)))</f>
      </c>
      <c r="CO16" s="1">
        <f ca="1">IF($CK16=0,"",IF(ISERROR(MATCH($CK16,INDIRECT(ADDRESS(CO$1,17)):INDIRECT(ADDRESS(CO$1,85)),0)),"",MATCH($CK16,INDIRECT(ADDRESS(CO$1,17)):INDIRECT(ADDRESS(CO$1,85)),0)))</f>
      </c>
      <c r="CP16" s="1">
        <f ca="1">IF($CK16=0,"",IF(ISERROR(MATCH($CK16,INDIRECT(ADDRESS(CP$1,17)):INDIRECT(ADDRESS(CP$1,85)),0)),"",MATCH($CK16,INDIRECT(ADDRESS(CP$1,17)):INDIRECT(ADDRESS(CP$1,85)),0)))</f>
      </c>
      <c r="CQ16" s="1">
        <f ca="1">IF($CK16=0,"",IF(ISERROR(MATCH($CK16,INDIRECT(ADDRESS(CQ$1,17)):INDIRECT(ADDRESS(CQ$1,85)),0)),"",MATCH($CK16,INDIRECT(ADDRESS(CQ$1,17)):INDIRECT(ADDRESS(CQ$1,85)),0)))</f>
      </c>
      <c r="CR16" s="1">
        <f ca="1">IF($CK16=0,"",IF(ISERROR(MATCH($CK16,INDIRECT(ADDRESS(CR$1,17)):INDIRECT(ADDRESS(CR$1,85)),0)),"",MATCH($CK16,INDIRECT(ADDRESS(CR$1,17)):INDIRECT(ADDRESS(CR$1,85)),0)))</f>
      </c>
      <c r="CS16" s="1">
        <f ca="1">IF($CK16=0,"",IF(ISERROR(MATCH($CK16,INDIRECT(ADDRESS(CS$1,17)):INDIRECT(ADDRESS(CS$1,85)),0)),"",MATCH($CK16,INDIRECT(ADDRESS(CS$1,17)):INDIRECT(ADDRESS(CS$1,85)),0)))</f>
      </c>
      <c r="CT16" s="1">
        <f ca="1">IF($CK16=0,"",IF(ISERROR(MATCH($CK16,INDIRECT(ADDRESS(CT$1,17)):INDIRECT(ADDRESS(CT$1,85)),0)),"",MATCH($CK16,INDIRECT(ADDRESS(CT$1,17)):INDIRECT(ADDRESS(CT$1,85)),0)))</f>
      </c>
      <c r="CU16" s="1">
        <f ca="1">IF($CK16=0,"",IF(ISERROR(MATCH($CK16,INDIRECT(ADDRESS(CU$1,17)):INDIRECT(ADDRESS(CU$1,85)),0)),"",MATCH($CK16,INDIRECT(ADDRESS(CU$1,17)):INDIRECT(ADDRESS(CU$1,85)),0)))</f>
      </c>
      <c r="CV16" s="1">
        <f ca="1">IF($CK16=0,"",IF(ISERROR(MATCH($CK16,INDIRECT(ADDRESS(CV$1,17)):INDIRECT(ADDRESS(CV$1,85)),0)),"",MATCH($CK16,INDIRECT(ADDRESS(CV$1,17)):INDIRECT(ADDRESS(CV$1,85)),0)))</f>
      </c>
      <c r="CW16" s="1">
        <f ca="1">IF($CK16=0,"",IF(ISERROR(MATCH($CK16,INDIRECT(ADDRESS(CW$1,17)):INDIRECT(ADDRESS(CW$1,85)),0)),"",MATCH($CK16,INDIRECT(ADDRESS(CW$1,17)):INDIRECT(ADDRESS(CW$1,85)),0)))</f>
      </c>
      <c r="CX16" s="1">
        <f ca="1">IF($CK16=0,"",IF(ISERROR(MATCH($CK16,INDIRECT(ADDRESS(CX$1,17)):INDIRECT(ADDRESS(CX$1,85)),0)),"",MATCH($CK16,INDIRECT(ADDRESS(CX$1,17)):INDIRECT(ADDRESS(CX$1,85)),0)))</f>
      </c>
      <c r="CY16" s="1">
        <f ca="1">IF($CK16=0,"",IF(ISERROR(MATCH($CK16,INDIRECT(ADDRESS(CY$1,17)):INDIRECT(ADDRESS(CY$1,85)),0)),"",MATCH($CK16,INDIRECT(ADDRESS(CY$1,17)):INDIRECT(ADDRESS(CY$1,85)),0)))</f>
      </c>
      <c r="CZ16" s="1">
        <f ca="1">IF($CK16=0,"",IF(ISERROR(MATCH($CK16,INDIRECT(ADDRESS(CZ$1,17)):INDIRECT(ADDRESS(CZ$1,85)),0)),"",MATCH($CK16,INDIRECT(ADDRESS(CZ$1,17)):INDIRECT(ADDRESS(CZ$1,85)),0)))</f>
      </c>
      <c r="DA16" s="1">
        <f ca="1">IF($CK16=0,"",IF(ISERROR(MATCH($CK16,INDIRECT(ADDRESS(DA$1,17)):INDIRECT(ADDRESS(DA$1,85)),0)),"",MATCH($CK16,INDIRECT(ADDRESS(DA$1,17)):INDIRECT(ADDRESS(DA$1,85)),0)))</f>
      </c>
      <c r="DB16" s="1">
        <f ca="1">IF($CK16=0,"",IF(ISERROR(MATCH($CK16,INDIRECT(ADDRESS(DB$1,17)):INDIRECT(ADDRESS(DB$1,85)),0)),"",MATCH($CK16,INDIRECT(ADDRESS(DB$1,17)):INDIRECT(ADDRESS(DB$1,85)),0)))</f>
      </c>
      <c r="DC16" s="1">
        <f ca="1">IF($CK16=0,"",IF(ISERROR(MATCH($CK16,INDIRECT(ADDRESS(DC$1,17)):INDIRECT(ADDRESS(DC$1,85)),0)),"",MATCH($CK16,INDIRECT(ADDRESS(DC$1,17)):INDIRECT(ADDRESS(DC$1,85)),0)))</f>
      </c>
      <c r="DD16" s="1">
        <f ca="1">IF($CK16=0,"",IF(ISERROR(MATCH($CK16,INDIRECT(ADDRESS(DD$1,17)):INDIRECT(ADDRESS(DD$1,85)),0)),"",MATCH($CK16,INDIRECT(ADDRESS(DD$1,17)):INDIRECT(ADDRESS(DD$1,85)),0)))</f>
      </c>
      <c r="DE16" s="1">
        <f ca="1">IF($CK16=0,"",IF(ISERROR(MATCH($CK16,INDIRECT(ADDRESS(DE$1,17)):INDIRECT(ADDRESS(DE$1,85)),0)),"",MATCH($CK16,INDIRECT(ADDRESS(DE$1,17)):INDIRECT(ADDRESS(DE$1,85)),0)))</f>
      </c>
      <c r="DF16" s="1">
        <f ca="1">IF($CK16=0,"",IF(ISERROR(MATCH($CK16,INDIRECT(ADDRESS(DF$1,17)):INDIRECT(ADDRESS(DF$1,85)),0)),"",MATCH($CK16,INDIRECT(ADDRESS(DF$1,17)):INDIRECT(ADDRESS(DF$1,85)),0)))</f>
      </c>
    </row>
    <row r="17" spans="1:110" ht="15.75">
      <c r="A17" s="28"/>
      <c r="B17" s="8" t="str">
        <f ca="1" t="shared" si="5"/>
        <v>芳古园</v>
      </c>
      <c r="C17" s="8" t="str">
        <f ca="1" t="shared" si="5"/>
        <v>赵公口</v>
      </c>
      <c r="D17" s="8" t="str">
        <f aca="true" ca="1" t="shared" si="21" ref="D17:M17">IF(D$2=0,0,IF(INDIRECT(ADDRESS(D$2,ROW(C30)))=0,0,INDEX($N:$N,INDIRECT(ADDRESS(D$2,ROW(C30)))-1000)))</f>
        <v>芳古园</v>
      </c>
      <c r="E17" s="8" t="str">
        <f ca="1" t="shared" si="21"/>
        <v>右安门</v>
      </c>
      <c r="F17" s="8" t="str">
        <f ca="1" t="shared" si="21"/>
        <v>右安门</v>
      </c>
      <c r="G17" s="8" t="str">
        <f ca="1" t="shared" si="21"/>
        <v>大北窑</v>
      </c>
      <c r="H17" s="8" t="str">
        <f ca="1" t="shared" si="21"/>
        <v>灯市东口</v>
      </c>
      <c r="I17" s="8" t="str">
        <f ca="1" t="shared" si="21"/>
        <v>左安门</v>
      </c>
      <c r="J17" s="8" t="str">
        <f ca="1" t="shared" si="21"/>
        <v>北京南站</v>
      </c>
      <c r="K17" s="8" t="str">
        <f ca="1" t="shared" si="21"/>
        <v>西红门</v>
      </c>
      <c r="L17" s="8">
        <f ca="1" t="shared" si="21"/>
        <v>0</v>
      </c>
      <c r="M17" s="8">
        <f ca="1" t="shared" si="21"/>
        <v>0</v>
      </c>
      <c r="N17" t="s">
        <v>1482</v>
      </c>
      <c r="O17" s="1" t="s">
        <v>2000</v>
      </c>
      <c r="Q17" s="17">
        <v>2711</v>
      </c>
      <c r="R17" s="17">
        <v>2712</v>
      </c>
      <c r="S17" s="17">
        <v>1423</v>
      </c>
      <c r="T17" s="17">
        <v>2524</v>
      </c>
      <c r="U17" s="17">
        <v>1990</v>
      </c>
      <c r="V17" s="17">
        <v>1233</v>
      </c>
      <c r="W17" s="17">
        <v>2450</v>
      </c>
      <c r="X17" s="17">
        <v>1831</v>
      </c>
      <c r="Y17" s="17">
        <v>2342</v>
      </c>
      <c r="Z17" s="17">
        <v>2692</v>
      </c>
      <c r="AA17" s="17">
        <v>1681</v>
      </c>
      <c r="AB17" s="17">
        <v>1561</v>
      </c>
      <c r="AC17" s="17">
        <v>1287</v>
      </c>
      <c r="AD17" s="17">
        <v>2819</v>
      </c>
      <c r="AE17" s="17">
        <v>2211</v>
      </c>
      <c r="AF17" s="17">
        <v>1139</v>
      </c>
      <c r="AG17" s="17">
        <v>1269</v>
      </c>
      <c r="AH17" s="17">
        <v>2389</v>
      </c>
      <c r="AI17" s="17">
        <v>2911</v>
      </c>
      <c r="AJ17" s="17">
        <v>2174</v>
      </c>
      <c r="AK17" s="17">
        <v>2955</v>
      </c>
      <c r="AL17" s="17">
        <v>2429</v>
      </c>
      <c r="AM17" s="17">
        <v>2432</v>
      </c>
      <c r="AN17" s="17">
        <v>2826</v>
      </c>
      <c r="AO17" s="17">
        <v>2245</v>
      </c>
      <c r="AP17" s="17">
        <v>2076</v>
      </c>
      <c r="AQ17" s="17">
        <v>2079</v>
      </c>
      <c r="AR17" s="17">
        <v>1590</v>
      </c>
      <c r="AS17" s="17">
        <v>2605</v>
      </c>
      <c r="AT17" s="17">
        <v>1292</v>
      </c>
      <c r="AU17" s="17">
        <v>1870</v>
      </c>
      <c r="AV17" s="17">
        <v>1636</v>
      </c>
      <c r="AW17" s="17">
        <v>1635</v>
      </c>
      <c r="AX17" s="17">
        <v>2233</v>
      </c>
      <c r="AY17" s="17">
        <v>1390</v>
      </c>
      <c r="AZ17" s="17">
        <v>2499</v>
      </c>
      <c r="BA17" s="18">
        <v>2194</v>
      </c>
      <c r="BB17" s="17">
        <v>1771</v>
      </c>
      <c r="BC17" s="18">
        <v>1386</v>
      </c>
      <c r="BD17" s="17">
        <v>1873</v>
      </c>
      <c r="BE17" s="18">
        <v>1876</v>
      </c>
      <c r="BF17" s="18">
        <v>1667</v>
      </c>
      <c r="BG17" s="18">
        <v>1670</v>
      </c>
      <c r="BH17" s="18">
        <v>2817</v>
      </c>
      <c r="BI17" s="17">
        <v>2797</v>
      </c>
      <c r="BJ17" s="17">
        <v>2390</v>
      </c>
      <c r="BK17" s="17">
        <v>2354</v>
      </c>
      <c r="BL17" s="17">
        <v>1129</v>
      </c>
      <c r="BM17" s="17">
        <v>2392</v>
      </c>
      <c r="BN17" s="17">
        <v>2215</v>
      </c>
      <c r="BO17" s="17">
        <v>2393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">
        <f t="shared" si="1"/>
        <v>0</v>
      </c>
      <c r="CI17" s="1">
        <f t="shared" si="2"/>
        <v>0</v>
      </c>
      <c r="CJ17" s="1">
        <f t="shared" si="4"/>
        <v>0</v>
      </c>
      <c r="CK17" s="1">
        <f ca="1" t="shared" si="16"/>
        <v>0</v>
      </c>
      <c r="CL17" s="1">
        <f ca="1">IF($CK17=0,"",IF(ISERROR(MATCH($CK17,INDIRECT(ADDRESS(CL$1,17)):INDIRECT(ADDRESS(CL$1,85)),0)),"",MATCH($CK17,INDIRECT(ADDRESS(CL$1,17)):INDIRECT(ADDRESS(CL$1,85)),0)))</f>
      </c>
      <c r="CM17" s="1">
        <f ca="1">IF($CK17=0,"",IF(ISERROR(MATCH($CK17,INDIRECT(ADDRESS(CM$1,17)):INDIRECT(ADDRESS(CM$1,85)),0)),"",MATCH($CK17,INDIRECT(ADDRESS(CM$1,17)):INDIRECT(ADDRESS(CM$1,85)),0)))</f>
      </c>
      <c r="CN17" s="1">
        <f ca="1">IF($CK17=0,"",IF(ISERROR(MATCH($CK17,INDIRECT(ADDRESS(CN$1,17)):INDIRECT(ADDRESS(CN$1,85)),0)),"",MATCH($CK17,INDIRECT(ADDRESS(CN$1,17)):INDIRECT(ADDRESS(CN$1,85)),0)))</f>
      </c>
      <c r="CO17" s="1">
        <f ca="1">IF($CK17=0,"",IF(ISERROR(MATCH($CK17,INDIRECT(ADDRESS(CO$1,17)):INDIRECT(ADDRESS(CO$1,85)),0)),"",MATCH($CK17,INDIRECT(ADDRESS(CO$1,17)):INDIRECT(ADDRESS(CO$1,85)),0)))</f>
      </c>
      <c r="CP17" s="1">
        <f ca="1">IF($CK17=0,"",IF(ISERROR(MATCH($CK17,INDIRECT(ADDRESS(CP$1,17)):INDIRECT(ADDRESS(CP$1,85)),0)),"",MATCH($CK17,INDIRECT(ADDRESS(CP$1,17)):INDIRECT(ADDRESS(CP$1,85)),0)))</f>
      </c>
      <c r="CQ17" s="1">
        <f ca="1">IF($CK17=0,"",IF(ISERROR(MATCH($CK17,INDIRECT(ADDRESS(CQ$1,17)):INDIRECT(ADDRESS(CQ$1,85)),0)),"",MATCH($CK17,INDIRECT(ADDRESS(CQ$1,17)):INDIRECT(ADDRESS(CQ$1,85)),0)))</f>
      </c>
      <c r="CR17" s="1">
        <f ca="1">IF($CK17=0,"",IF(ISERROR(MATCH($CK17,INDIRECT(ADDRESS(CR$1,17)):INDIRECT(ADDRESS(CR$1,85)),0)),"",MATCH($CK17,INDIRECT(ADDRESS(CR$1,17)):INDIRECT(ADDRESS(CR$1,85)),0)))</f>
      </c>
      <c r="CS17" s="1">
        <f ca="1">IF($CK17=0,"",IF(ISERROR(MATCH($CK17,INDIRECT(ADDRESS(CS$1,17)):INDIRECT(ADDRESS(CS$1,85)),0)),"",MATCH($CK17,INDIRECT(ADDRESS(CS$1,17)):INDIRECT(ADDRESS(CS$1,85)),0)))</f>
      </c>
      <c r="CT17" s="1">
        <f ca="1">IF($CK17=0,"",IF(ISERROR(MATCH($CK17,INDIRECT(ADDRESS(CT$1,17)):INDIRECT(ADDRESS(CT$1,85)),0)),"",MATCH($CK17,INDIRECT(ADDRESS(CT$1,17)):INDIRECT(ADDRESS(CT$1,85)),0)))</f>
      </c>
      <c r="CU17" s="1">
        <f ca="1">IF($CK17=0,"",IF(ISERROR(MATCH($CK17,INDIRECT(ADDRESS(CU$1,17)):INDIRECT(ADDRESS(CU$1,85)),0)),"",MATCH($CK17,INDIRECT(ADDRESS(CU$1,17)):INDIRECT(ADDRESS(CU$1,85)),0)))</f>
      </c>
      <c r="CV17" s="1">
        <f ca="1">IF($CK17=0,"",IF(ISERROR(MATCH($CK17,INDIRECT(ADDRESS(CV$1,17)):INDIRECT(ADDRESS(CV$1,85)),0)),"",MATCH($CK17,INDIRECT(ADDRESS(CV$1,17)):INDIRECT(ADDRESS(CV$1,85)),0)))</f>
      </c>
      <c r="CW17" s="1">
        <f ca="1">IF($CK17=0,"",IF(ISERROR(MATCH($CK17,INDIRECT(ADDRESS(CW$1,17)):INDIRECT(ADDRESS(CW$1,85)),0)),"",MATCH($CK17,INDIRECT(ADDRESS(CW$1,17)):INDIRECT(ADDRESS(CW$1,85)),0)))</f>
      </c>
      <c r="CX17" s="1">
        <f ca="1">IF($CK17=0,"",IF(ISERROR(MATCH($CK17,INDIRECT(ADDRESS(CX$1,17)):INDIRECT(ADDRESS(CX$1,85)),0)),"",MATCH($CK17,INDIRECT(ADDRESS(CX$1,17)):INDIRECT(ADDRESS(CX$1,85)),0)))</f>
      </c>
      <c r="CY17" s="1">
        <f ca="1">IF($CK17=0,"",IF(ISERROR(MATCH($CK17,INDIRECT(ADDRESS(CY$1,17)):INDIRECT(ADDRESS(CY$1,85)),0)),"",MATCH($CK17,INDIRECT(ADDRESS(CY$1,17)):INDIRECT(ADDRESS(CY$1,85)),0)))</f>
      </c>
      <c r="CZ17" s="1">
        <f ca="1">IF($CK17=0,"",IF(ISERROR(MATCH($CK17,INDIRECT(ADDRESS(CZ$1,17)):INDIRECT(ADDRESS(CZ$1,85)),0)),"",MATCH($CK17,INDIRECT(ADDRESS(CZ$1,17)):INDIRECT(ADDRESS(CZ$1,85)),0)))</f>
      </c>
      <c r="DA17" s="1">
        <f ca="1">IF($CK17=0,"",IF(ISERROR(MATCH($CK17,INDIRECT(ADDRESS(DA$1,17)):INDIRECT(ADDRESS(DA$1,85)),0)),"",MATCH($CK17,INDIRECT(ADDRESS(DA$1,17)):INDIRECT(ADDRESS(DA$1,85)),0)))</f>
      </c>
      <c r="DB17" s="1">
        <f ca="1">IF($CK17=0,"",IF(ISERROR(MATCH($CK17,INDIRECT(ADDRESS(DB$1,17)):INDIRECT(ADDRESS(DB$1,85)),0)),"",MATCH($CK17,INDIRECT(ADDRESS(DB$1,17)):INDIRECT(ADDRESS(DB$1,85)),0)))</f>
      </c>
      <c r="DC17" s="1">
        <f ca="1">IF($CK17=0,"",IF(ISERROR(MATCH($CK17,INDIRECT(ADDRESS(DC$1,17)):INDIRECT(ADDRESS(DC$1,85)),0)),"",MATCH($CK17,INDIRECT(ADDRESS(DC$1,17)):INDIRECT(ADDRESS(DC$1,85)),0)))</f>
      </c>
      <c r="DD17" s="1">
        <f ca="1">IF($CK17=0,"",IF(ISERROR(MATCH($CK17,INDIRECT(ADDRESS(DD$1,17)):INDIRECT(ADDRESS(DD$1,85)),0)),"",MATCH($CK17,INDIRECT(ADDRESS(DD$1,17)):INDIRECT(ADDRESS(DD$1,85)),0)))</f>
      </c>
      <c r="DE17" s="1">
        <f ca="1">IF($CK17=0,"",IF(ISERROR(MATCH($CK17,INDIRECT(ADDRESS(DE$1,17)):INDIRECT(ADDRESS(DE$1,85)),0)),"",MATCH($CK17,INDIRECT(ADDRESS(DE$1,17)):INDIRECT(ADDRESS(DE$1,85)),0)))</f>
      </c>
      <c r="DF17" s="1">
        <f ca="1">IF($CK17=0,"",IF(ISERROR(MATCH($CK17,INDIRECT(ADDRESS(DF$1,17)):INDIRECT(ADDRESS(DF$1,85)),0)),"",MATCH($CK17,INDIRECT(ADDRESS(DF$1,17)):INDIRECT(ADDRESS(DF$1,85)),0)))</f>
      </c>
    </row>
    <row r="18" spans="1:110" ht="15.75">
      <c r="A18" s="28"/>
      <c r="B18" s="8" t="str">
        <f ca="1" t="shared" si="5"/>
        <v>方庄北口</v>
      </c>
      <c r="C18" s="8" t="str">
        <f ca="1" t="shared" si="5"/>
        <v>刘家窑</v>
      </c>
      <c r="D18" s="8" t="str">
        <f aca="true" ca="1" t="shared" si="22" ref="D18:M18">IF(D$2=0,0,IF(INDIRECT(ADDRESS(D$2,ROW(C31)))=0,0,INDEX($N:$N,INDIRECT(ADDRESS(D$2,ROW(C31)))-1000)))</f>
        <v>方庄</v>
      </c>
      <c r="E18" s="8" t="str">
        <f ca="1" t="shared" si="22"/>
        <v>大观园</v>
      </c>
      <c r="F18" s="8" t="str">
        <f ca="1" t="shared" si="22"/>
        <v>大观园</v>
      </c>
      <c r="G18" s="8" t="str">
        <f ca="1" t="shared" si="22"/>
        <v>双井</v>
      </c>
      <c r="H18" s="8" t="str">
        <f ca="1" t="shared" si="22"/>
        <v>米市大街</v>
      </c>
      <c r="I18" s="8" t="str">
        <f ca="1" t="shared" si="22"/>
        <v>肿瘤医院</v>
      </c>
      <c r="J18" s="8" t="str">
        <f ca="1" t="shared" si="22"/>
        <v>右安门</v>
      </c>
      <c r="K18" s="8" t="str">
        <f ca="1" t="shared" si="22"/>
        <v>西红门立交</v>
      </c>
      <c r="L18" s="8">
        <f ca="1" t="shared" si="22"/>
        <v>0</v>
      </c>
      <c r="M18" s="8">
        <f ca="1" t="shared" si="22"/>
        <v>0</v>
      </c>
      <c r="N18" t="s">
        <v>1483</v>
      </c>
      <c r="O18" s="1" t="s">
        <v>2001</v>
      </c>
      <c r="Q18" s="17">
        <v>1228</v>
      </c>
      <c r="R18" s="17">
        <v>2448</v>
      </c>
      <c r="S18" s="17">
        <v>2843</v>
      </c>
      <c r="T18" s="17">
        <v>1739</v>
      </c>
      <c r="U18" s="17">
        <v>2844</v>
      </c>
      <c r="V18" s="17">
        <v>1826</v>
      </c>
      <c r="W18" s="17">
        <v>2822</v>
      </c>
      <c r="X18" s="17">
        <v>1828</v>
      </c>
      <c r="Y18" s="17">
        <v>1825</v>
      </c>
      <c r="Z18" s="17">
        <v>1368</v>
      </c>
      <c r="AA18" s="17">
        <v>2557</v>
      </c>
      <c r="AB18" s="17">
        <v>1367</v>
      </c>
      <c r="AC18" s="17">
        <v>1361</v>
      </c>
      <c r="AD18" s="17">
        <v>1040</v>
      </c>
      <c r="AE18" s="17">
        <v>1474</v>
      </c>
      <c r="AF18" s="17">
        <v>1049</v>
      </c>
      <c r="AG18" s="17">
        <v>1527</v>
      </c>
      <c r="AH18" s="17">
        <v>1726</v>
      </c>
      <c r="AI18" s="17">
        <v>1134</v>
      </c>
      <c r="AJ18" s="17">
        <v>2669</v>
      </c>
      <c r="AK18" s="17">
        <v>2427</v>
      </c>
      <c r="AL18" s="17">
        <v>1570</v>
      </c>
      <c r="AM18" s="17">
        <v>1568</v>
      </c>
      <c r="AN18" s="17">
        <v>2878</v>
      </c>
      <c r="AO18" s="17">
        <v>1074</v>
      </c>
      <c r="AP18" s="17">
        <v>2123</v>
      </c>
      <c r="AQ18" s="17">
        <v>1089</v>
      </c>
      <c r="AR18" s="17">
        <v>2963</v>
      </c>
      <c r="AS18" s="17">
        <v>2410</v>
      </c>
      <c r="AT18" s="17">
        <v>2395</v>
      </c>
      <c r="AU18" s="17">
        <v>2831</v>
      </c>
      <c r="AV18" s="17">
        <v>2826</v>
      </c>
      <c r="AW18" s="17">
        <v>2245</v>
      </c>
      <c r="AX18" s="17">
        <v>2076</v>
      </c>
      <c r="AY18" s="17">
        <v>2079</v>
      </c>
      <c r="AZ18" s="17">
        <v>1848</v>
      </c>
      <c r="BA18" s="18">
        <v>2605</v>
      </c>
      <c r="BB18" s="17">
        <v>1793</v>
      </c>
      <c r="BC18" s="18">
        <v>1292</v>
      </c>
      <c r="BD18" s="17">
        <v>1870</v>
      </c>
      <c r="BE18" s="18">
        <v>1636</v>
      </c>
      <c r="BF18" s="18">
        <v>1635</v>
      </c>
      <c r="BG18" s="18">
        <v>2233</v>
      </c>
      <c r="BH18" s="18">
        <v>2125</v>
      </c>
      <c r="BI18" s="17">
        <v>1147</v>
      </c>
      <c r="BJ18" s="17">
        <v>1654</v>
      </c>
      <c r="BK18" s="17">
        <v>2628</v>
      </c>
      <c r="BL18" s="17">
        <v>2462</v>
      </c>
      <c r="BM18" s="17">
        <v>1470</v>
      </c>
      <c r="BN18" s="17">
        <v>2591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">
        <f t="shared" si="1"/>
        <v>0</v>
      </c>
      <c r="CI18" s="1">
        <f t="shared" si="2"/>
        <v>0</v>
      </c>
      <c r="CJ18" s="1">
        <f t="shared" si="4"/>
        <v>0</v>
      </c>
      <c r="CK18" s="1">
        <f ca="1" t="shared" si="16"/>
        <v>0</v>
      </c>
      <c r="CL18" s="1">
        <f ca="1">IF($CK18=0,"",IF(ISERROR(MATCH($CK18,INDIRECT(ADDRESS(CL$1,17)):INDIRECT(ADDRESS(CL$1,85)),0)),"",MATCH($CK18,INDIRECT(ADDRESS(CL$1,17)):INDIRECT(ADDRESS(CL$1,85)),0)))</f>
      </c>
      <c r="CM18" s="1">
        <f ca="1">IF($CK18=0,"",IF(ISERROR(MATCH($CK18,INDIRECT(ADDRESS(CM$1,17)):INDIRECT(ADDRESS(CM$1,85)),0)),"",MATCH($CK18,INDIRECT(ADDRESS(CM$1,17)):INDIRECT(ADDRESS(CM$1,85)),0)))</f>
      </c>
      <c r="CN18" s="1">
        <f ca="1">IF($CK18=0,"",IF(ISERROR(MATCH($CK18,INDIRECT(ADDRESS(CN$1,17)):INDIRECT(ADDRESS(CN$1,85)),0)),"",MATCH($CK18,INDIRECT(ADDRESS(CN$1,17)):INDIRECT(ADDRESS(CN$1,85)),0)))</f>
      </c>
      <c r="CO18" s="1">
        <f ca="1">IF($CK18=0,"",IF(ISERROR(MATCH($CK18,INDIRECT(ADDRESS(CO$1,17)):INDIRECT(ADDRESS(CO$1,85)),0)),"",MATCH($CK18,INDIRECT(ADDRESS(CO$1,17)):INDIRECT(ADDRESS(CO$1,85)),0)))</f>
      </c>
      <c r="CP18" s="1">
        <f ca="1">IF($CK18=0,"",IF(ISERROR(MATCH($CK18,INDIRECT(ADDRESS(CP$1,17)):INDIRECT(ADDRESS(CP$1,85)),0)),"",MATCH($CK18,INDIRECT(ADDRESS(CP$1,17)):INDIRECT(ADDRESS(CP$1,85)),0)))</f>
      </c>
      <c r="CQ18" s="1">
        <f ca="1">IF($CK18=0,"",IF(ISERROR(MATCH($CK18,INDIRECT(ADDRESS(CQ$1,17)):INDIRECT(ADDRESS(CQ$1,85)),0)),"",MATCH($CK18,INDIRECT(ADDRESS(CQ$1,17)):INDIRECT(ADDRESS(CQ$1,85)),0)))</f>
      </c>
      <c r="CR18" s="1">
        <f ca="1">IF($CK18=0,"",IF(ISERROR(MATCH($CK18,INDIRECT(ADDRESS(CR$1,17)):INDIRECT(ADDRESS(CR$1,85)),0)),"",MATCH($CK18,INDIRECT(ADDRESS(CR$1,17)):INDIRECT(ADDRESS(CR$1,85)),0)))</f>
      </c>
      <c r="CS18" s="1">
        <f ca="1">IF($CK18=0,"",IF(ISERROR(MATCH($CK18,INDIRECT(ADDRESS(CS$1,17)):INDIRECT(ADDRESS(CS$1,85)),0)),"",MATCH($CK18,INDIRECT(ADDRESS(CS$1,17)):INDIRECT(ADDRESS(CS$1,85)),0)))</f>
      </c>
      <c r="CT18" s="1">
        <f ca="1">IF($CK18=0,"",IF(ISERROR(MATCH($CK18,INDIRECT(ADDRESS(CT$1,17)):INDIRECT(ADDRESS(CT$1,85)),0)),"",MATCH($CK18,INDIRECT(ADDRESS(CT$1,17)):INDIRECT(ADDRESS(CT$1,85)),0)))</f>
      </c>
      <c r="CU18" s="1">
        <f ca="1">IF($CK18=0,"",IF(ISERROR(MATCH($CK18,INDIRECT(ADDRESS(CU$1,17)):INDIRECT(ADDRESS(CU$1,85)),0)),"",MATCH($CK18,INDIRECT(ADDRESS(CU$1,17)):INDIRECT(ADDRESS(CU$1,85)),0)))</f>
      </c>
      <c r="CV18" s="1">
        <f ca="1">IF($CK18=0,"",IF(ISERROR(MATCH($CK18,INDIRECT(ADDRESS(CV$1,17)):INDIRECT(ADDRESS(CV$1,85)),0)),"",MATCH($CK18,INDIRECT(ADDRESS(CV$1,17)):INDIRECT(ADDRESS(CV$1,85)),0)))</f>
      </c>
      <c r="CW18" s="1">
        <f ca="1">IF($CK18=0,"",IF(ISERROR(MATCH($CK18,INDIRECT(ADDRESS(CW$1,17)):INDIRECT(ADDRESS(CW$1,85)),0)),"",MATCH($CK18,INDIRECT(ADDRESS(CW$1,17)):INDIRECT(ADDRESS(CW$1,85)),0)))</f>
      </c>
      <c r="CX18" s="1">
        <f ca="1">IF($CK18=0,"",IF(ISERROR(MATCH($CK18,INDIRECT(ADDRESS(CX$1,17)):INDIRECT(ADDRESS(CX$1,85)),0)),"",MATCH($CK18,INDIRECT(ADDRESS(CX$1,17)):INDIRECT(ADDRESS(CX$1,85)),0)))</f>
      </c>
      <c r="CY18" s="1">
        <f ca="1">IF($CK18=0,"",IF(ISERROR(MATCH($CK18,INDIRECT(ADDRESS(CY$1,17)):INDIRECT(ADDRESS(CY$1,85)),0)),"",MATCH($CK18,INDIRECT(ADDRESS(CY$1,17)):INDIRECT(ADDRESS(CY$1,85)),0)))</f>
      </c>
      <c r="CZ18" s="1">
        <f ca="1">IF($CK18=0,"",IF(ISERROR(MATCH($CK18,INDIRECT(ADDRESS(CZ$1,17)):INDIRECT(ADDRESS(CZ$1,85)),0)),"",MATCH($CK18,INDIRECT(ADDRESS(CZ$1,17)):INDIRECT(ADDRESS(CZ$1,85)),0)))</f>
      </c>
      <c r="DA18" s="1">
        <f ca="1">IF($CK18=0,"",IF(ISERROR(MATCH($CK18,INDIRECT(ADDRESS(DA$1,17)):INDIRECT(ADDRESS(DA$1,85)),0)),"",MATCH($CK18,INDIRECT(ADDRESS(DA$1,17)):INDIRECT(ADDRESS(DA$1,85)),0)))</f>
      </c>
      <c r="DB18" s="1">
        <f ca="1">IF($CK18=0,"",IF(ISERROR(MATCH($CK18,INDIRECT(ADDRESS(DB$1,17)):INDIRECT(ADDRESS(DB$1,85)),0)),"",MATCH($CK18,INDIRECT(ADDRESS(DB$1,17)):INDIRECT(ADDRESS(DB$1,85)),0)))</f>
      </c>
      <c r="DC18" s="1">
        <f ca="1">IF($CK18=0,"",IF(ISERROR(MATCH($CK18,INDIRECT(ADDRESS(DC$1,17)):INDIRECT(ADDRESS(DC$1,85)),0)),"",MATCH($CK18,INDIRECT(ADDRESS(DC$1,17)):INDIRECT(ADDRESS(DC$1,85)),0)))</f>
      </c>
      <c r="DD18" s="1">
        <f ca="1">IF($CK18=0,"",IF(ISERROR(MATCH($CK18,INDIRECT(ADDRESS(DD$1,17)):INDIRECT(ADDRESS(DD$1,85)),0)),"",MATCH($CK18,INDIRECT(ADDRESS(DD$1,17)):INDIRECT(ADDRESS(DD$1,85)),0)))</f>
      </c>
      <c r="DE18" s="1">
        <f ca="1">IF($CK18=0,"",IF(ISERROR(MATCH($CK18,INDIRECT(ADDRESS(DE$1,17)):INDIRECT(ADDRESS(DE$1,85)),0)),"",MATCH($CK18,INDIRECT(ADDRESS(DE$1,17)):INDIRECT(ADDRESS(DE$1,85)),0)))</f>
      </c>
      <c r="DF18" s="1">
        <f ca="1">IF($CK18=0,"",IF(ISERROR(MATCH($CK18,INDIRECT(ADDRESS(DF$1,17)):INDIRECT(ADDRESS(DF$1,85)),0)),"",MATCH($CK18,INDIRECT(ADDRESS(DF$1,17)):INDIRECT(ADDRESS(DF$1,85)),0)))</f>
      </c>
    </row>
    <row r="19" spans="1:110" ht="15.75">
      <c r="A19" s="29"/>
      <c r="B19" s="8">
        <f ca="1" t="shared" si="5"/>
        <v>0</v>
      </c>
      <c r="C19" s="8" t="str">
        <f ca="1" t="shared" si="5"/>
        <v>方庄南口</v>
      </c>
      <c r="D19" s="8" t="str">
        <f aca="true" ca="1" t="shared" si="23" ref="D19:M19">IF(D$2=0,0,IF(INDIRECT(ADDRESS(D$2,ROW(C32)))=0,0,INDEX($N:$N,INDIRECT(ADDRESS(D$2,ROW(C32)))-1000)))</f>
        <v>芳城园</v>
      </c>
      <c r="E19" s="8" t="str">
        <f ca="1" t="shared" si="23"/>
        <v>菜户营</v>
      </c>
      <c r="F19" s="8" t="str">
        <f ca="1" t="shared" si="23"/>
        <v>菜户营</v>
      </c>
      <c r="G19" s="8" t="str">
        <f ca="1" t="shared" si="23"/>
        <v>垂杨柳</v>
      </c>
      <c r="H19" s="8" t="str">
        <f ca="1" t="shared" si="23"/>
        <v>东单</v>
      </c>
      <c r="I19" s="8" t="str">
        <f ca="1" t="shared" si="23"/>
        <v>潘家园</v>
      </c>
      <c r="J19" s="8" t="str">
        <f ca="1" t="shared" si="23"/>
        <v>大观园</v>
      </c>
      <c r="K19" s="8" t="str">
        <f ca="1" t="shared" si="23"/>
        <v>新发地客运站</v>
      </c>
      <c r="L19" s="8">
        <f ca="1" t="shared" si="23"/>
        <v>0</v>
      </c>
      <c r="M19" s="8">
        <f ca="1" t="shared" si="23"/>
        <v>0</v>
      </c>
      <c r="N19" t="s">
        <v>1484</v>
      </c>
      <c r="O19" s="1" t="s">
        <v>2002</v>
      </c>
      <c r="Q19" s="17">
        <v>1452</v>
      </c>
      <c r="R19" s="17">
        <v>1257</v>
      </c>
      <c r="S19" s="17">
        <v>2965</v>
      </c>
      <c r="T19" s="17">
        <v>1256</v>
      </c>
      <c r="U19" s="17">
        <v>1444</v>
      </c>
      <c r="V19" s="17">
        <v>2453</v>
      </c>
      <c r="W19" s="17">
        <v>1971</v>
      </c>
      <c r="X19" s="17">
        <v>1363</v>
      </c>
      <c r="Y19" s="17">
        <v>1973</v>
      </c>
      <c r="Z19" s="17">
        <v>1931</v>
      </c>
      <c r="AA19" s="17">
        <v>2435</v>
      </c>
      <c r="AB19" s="17">
        <v>2826</v>
      </c>
      <c r="AC19" s="17">
        <v>2641</v>
      </c>
      <c r="AD19" s="17">
        <v>2429</v>
      </c>
      <c r="AE19" s="17">
        <v>2955</v>
      </c>
      <c r="AF19" s="17">
        <v>1331</v>
      </c>
      <c r="AG19" s="17">
        <v>2174</v>
      </c>
      <c r="AH19" s="17">
        <v>2389</v>
      </c>
      <c r="AI19" s="17">
        <v>2716</v>
      </c>
      <c r="AJ19" s="17">
        <v>1347</v>
      </c>
      <c r="AK19" s="17">
        <v>2057</v>
      </c>
      <c r="AL19" s="17">
        <v>1901</v>
      </c>
      <c r="AM19" s="17">
        <v>1805</v>
      </c>
      <c r="AN19" s="17">
        <v>1004</v>
      </c>
      <c r="AO19" s="17">
        <v>1353</v>
      </c>
      <c r="AP19" s="17">
        <v>1804</v>
      </c>
      <c r="AQ19" s="17">
        <v>1496</v>
      </c>
      <c r="AR19" s="17">
        <v>1021</v>
      </c>
      <c r="AS19" s="17">
        <v>1028</v>
      </c>
      <c r="AT19" s="17">
        <v>1010</v>
      </c>
      <c r="AU19" s="17">
        <v>2767</v>
      </c>
      <c r="AV19" s="17">
        <v>1313</v>
      </c>
      <c r="AW19" s="17">
        <v>1708</v>
      </c>
      <c r="AX19" s="17">
        <v>1316</v>
      </c>
      <c r="AY19" s="17">
        <v>2709</v>
      </c>
      <c r="AZ19" s="17">
        <v>1178</v>
      </c>
      <c r="BA19" s="18">
        <v>1179</v>
      </c>
      <c r="BB19" s="17">
        <v>1326</v>
      </c>
      <c r="BC19" s="18">
        <v>1935</v>
      </c>
      <c r="BD19" s="17">
        <v>1936</v>
      </c>
      <c r="BE19" s="18">
        <v>1413</v>
      </c>
      <c r="BF19" s="18">
        <v>2437</v>
      </c>
      <c r="BG19" s="18">
        <v>2400</v>
      </c>
      <c r="BH19" s="18">
        <v>1422</v>
      </c>
      <c r="BI19" s="17">
        <v>1405</v>
      </c>
      <c r="BJ19" s="17">
        <v>2502</v>
      </c>
      <c r="BK19" s="17">
        <v>2504</v>
      </c>
      <c r="BL19" s="17">
        <v>2156</v>
      </c>
      <c r="BM19" s="17">
        <v>1675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">
        <f t="shared" si="1"/>
        <v>0</v>
      </c>
      <c r="CI19" s="1">
        <f t="shared" si="2"/>
        <v>0</v>
      </c>
      <c r="CJ19" s="1">
        <f t="shared" si="4"/>
        <v>0</v>
      </c>
      <c r="CK19" s="1">
        <f ca="1" t="shared" si="16"/>
        <v>0</v>
      </c>
      <c r="CL19" s="1">
        <f ca="1">IF($CK19=0,"",IF(ISERROR(MATCH($CK19,INDIRECT(ADDRESS(CL$1,17)):INDIRECT(ADDRESS(CL$1,85)),0)),"",MATCH($CK19,INDIRECT(ADDRESS(CL$1,17)):INDIRECT(ADDRESS(CL$1,85)),0)))</f>
      </c>
      <c r="CM19" s="1">
        <f ca="1">IF($CK19=0,"",IF(ISERROR(MATCH($CK19,INDIRECT(ADDRESS(CM$1,17)):INDIRECT(ADDRESS(CM$1,85)),0)),"",MATCH($CK19,INDIRECT(ADDRESS(CM$1,17)):INDIRECT(ADDRESS(CM$1,85)),0)))</f>
      </c>
      <c r="CN19" s="1">
        <f ca="1">IF($CK19=0,"",IF(ISERROR(MATCH($CK19,INDIRECT(ADDRESS(CN$1,17)):INDIRECT(ADDRESS(CN$1,85)),0)),"",MATCH($CK19,INDIRECT(ADDRESS(CN$1,17)):INDIRECT(ADDRESS(CN$1,85)),0)))</f>
      </c>
      <c r="CO19" s="1">
        <f ca="1">IF($CK19=0,"",IF(ISERROR(MATCH($CK19,INDIRECT(ADDRESS(CO$1,17)):INDIRECT(ADDRESS(CO$1,85)),0)),"",MATCH($CK19,INDIRECT(ADDRESS(CO$1,17)):INDIRECT(ADDRESS(CO$1,85)),0)))</f>
      </c>
      <c r="CP19" s="1">
        <f ca="1">IF($CK19=0,"",IF(ISERROR(MATCH($CK19,INDIRECT(ADDRESS(CP$1,17)):INDIRECT(ADDRESS(CP$1,85)),0)),"",MATCH($CK19,INDIRECT(ADDRESS(CP$1,17)):INDIRECT(ADDRESS(CP$1,85)),0)))</f>
      </c>
      <c r="CQ19" s="1">
        <f ca="1">IF($CK19=0,"",IF(ISERROR(MATCH($CK19,INDIRECT(ADDRESS(CQ$1,17)):INDIRECT(ADDRESS(CQ$1,85)),0)),"",MATCH($CK19,INDIRECT(ADDRESS(CQ$1,17)):INDIRECT(ADDRESS(CQ$1,85)),0)))</f>
      </c>
      <c r="CR19" s="1">
        <f ca="1">IF($CK19=0,"",IF(ISERROR(MATCH($CK19,INDIRECT(ADDRESS(CR$1,17)):INDIRECT(ADDRESS(CR$1,85)),0)),"",MATCH($CK19,INDIRECT(ADDRESS(CR$1,17)):INDIRECT(ADDRESS(CR$1,85)),0)))</f>
      </c>
      <c r="CS19" s="1">
        <f ca="1">IF($CK19=0,"",IF(ISERROR(MATCH($CK19,INDIRECT(ADDRESS(CS$1,17)):INDIRECT(ADDRESS(CS$1,85)),0)),"",MATCH($CK19,INDIRECT(ADDRESS(CS$1,17)):INDIRECT(ADDRESS(CS$1,85)),0)))</f>
      </c>
      <c r="CT19" s="1">
        <f ca="1">IF($CK19=0,"",IF(ISERROR(MATCH($CK19,INDIRECT(ADDRESS(CT$1,17)):INDIRECT(ADDRESS(CT$1,85)),0)),"",MATCH($CK19,INDIRECT(ADDRESS(CT$1,17)):INDIRECT(ADDRESS(CT$1,85)),0)))</f>
      </c>
      <c r="CU19" s="1">
        <f ca="1">IF($CK19=0,"",IF(ISERROR(MATCH($CK19,INDIRECT(ADDRESS(CU$1,17)):INDIRECT(ADDRESS(CU$1,85)),0)),"",MATCH($CK19,INDIRECT(ADDRESS(CU$1,17)):INDIRECT(ADDRESS(CU$1,85)),0)))</f>
      </c>
      <c r="CV19" s="1">
        <f ca="1">IF($CK19=0,"",IF(ISERROR(MATCH($CK19,INDIRECT(ADDRESS(CV$1,17)):INDIRECT(ADDRESS(CV$1,85)),0)),"",MATCH($CK19,INDIRECT(ADDRESS(CV$1,17)):INDIRECT(ADDRESS(CV$1,85)),0)))</f>
      </c>
      <c r="CW19" s="1">
        <f ca="1">IF($CK19=0,"",IF(ISERROR(MATCH($CK19,INDIRECT(ADDRESS(CW$1,17)):INDIRECT(ADDRESS(CW$1,85)),0)),"",MATCH($CK19,INDIRECT(ADDRESS(CW$1,17)):INDIRECT(ADDRESS(CW$1,85)),0)))</f>
      </c>
      <c r="CX19" s="1">
        <f ca="1">IF($CK19=0,"",IF(ISERROR(MATCH($CK19,INDIRECT(ADDRESS(CX$1,17)):INDIRECT(ADDRESS(CX$1,85)),0)),"",MATCH($CK19,INDIRECT(ADDRESS(CX$1,17)):INDIRECT(ADDRESS(CX$1,85)),0)))</f>
      </c>
      <c r="CY19" s="1">
        <f ca="1">IF($CK19=0,"",IF(ISERROR(MATCH($CK19,INDIRECT(ADDRESS(CY$1,17)):INDIRECT(ADDRESS(CY$1,85)),0)),"",MATCH($CK19,INDIRECT(ADDRESS(CY$1,17)):INDIRECT(ADDRESS(CY$1,85)),0)))</f>
      </c>
      <c r="CZ19" s="1">
        <f ca="1">IF($CK19=0,"",IF(ISERROR(MATCH($CK19,INDIRECT(ADDRESS(CZ$1,17)):INDIRECT(ADDRESS(CZ$1,85)),0)),"",MATCH($CK19,INDIRECT(ADDRESS(CZ$1,17)):INDIRECT(ADDRESS(CZ$1,85)),0)))</f>
      </c>
      <c r="DA19" s="1">
        <f ca="1">IF($CK19=0,"",IF(ISERROR(MATCH($CK19,INDIRECT(ADDRESS(DA$1,17)):INDIRECT(ADDRESS(DA$1,85)),0)),"",MATCH($CK19,INDIRECT(ADDRESS(DA$1,17)):INDIRECT(ADDRESS(DA$1,85)),0)))</f>
      </c>
      <c r="DB19" s="1">
        <f ca="1">IF($CK19=0,"",IF(ISERROR(MATCH($CK19,INDIRECT(ADDRESS(DB$1,17)):INDIRECT(ADDRESS(DB$1,85)),0)),"",MATCH($CK19,INDIRECT(ADDRESS(DB$1,17)):INDIRECT(ADDRESS(DB$1,85)),0)))</f>
      </c>
      <c r="DC19" s="1">
        <f ca="1">IF($CK19=0,"",IF(ISERROR(MATCH($CK19,INDIRECT(ADDRESS(DC$1,17)):INDIRECT(ADDRESS(DC$1,85)),0)),"",MATCH($CK19,INDIRECT(ADDRESS(DC$1,17)):INDIRECT(ADDRESS(DC$1,85)),0)))</f>
      </c>
      <c r="DD19" s="1">
        <f ca="1">IF($CK19=0,"",IF(ISERROR(MATCH($CK19,INDIRECT(ADDRESS(DD$1,17)):INDIRECT(ADDRESS(DD$1,85)),0)),"",MATCH($CK19,INDIRECT(ADDRESS(DD$1,17)):INDIRECT(ADDRESS(DD$1,85)),0)))</f>
      </c>
      <c r="DE19" s="1">
        <f ca="1">IF($CK19=0,"",IF(ISERROR(MATCH($CK19,INDIRECT(ADDRESS(DE$1,17)):INDIRECT(ADDRESS(DE$1,85)),0)),"",MATCH($CK19,INDIRECT(ADDRESS(DE$1,17)):INDIRECT(ADDRESS(DE$1,85)),0)))</f>
      </c>
      <c r="DF19" s="1">
        <f ca="1">IF($CK19=0,"",IF(ISERROR(MATCH($CK19,INDIRECT(ADDRESS(DF$1,17)):INDIRECT(ADDRESS(DF$1,85)),0)),"",MATCH($CK19,INDIRECT(ADDRESS(DF$1,17)):INDIRECT(ADDRESS(DF$1,85)),0)))</f>
      </c>
    </row>
    <row r="20" spans="2:110" ht="15.75">
      <c r="B20" s="8">
        <f ca="1" t="shared" si="5"/>
        <v>0</v>
      </c>
      <c r="C20" s="8" t="str">
        <f ca="1" t="shared" si="5"/>
        <v>芳城园</v>
      </c>
      <c r="D20" s="8" t="str">
        <f aca="true" ca="1" t="shared" si="24" ref="D20:M20">IF(D$2=0,0,IF(INDIRECT(ADDRESS(D$2,ROW(C33)))=0,0,INDEX($N:$N,INDIRECT(ADDRESS(D$2,ROW(C33)))-1000)))</f>
        <v>左安门</v>
      </c>
      <c r="E20" s="8" t="str">
        <f ca="1" t="shared" si="24"/>
        <v>鸭子桥北里</v>
      </c>
      <c r="F20" s="8" t="str">
        <f ca="1" t="shared" si="24"/>
        <v>鸭子桥北里</v>
      </c>
      <c r="G20" s="8" t="str">
        <f ca="1" t="shared" si="24"/>
        <v>劲松东口</v>
      </c>
      <c r="H20" s="8" t="str">
        <f ca="1" t="shared" si="24"/>
        <v>崇文门</v>
      </c>
      <c r="I20" s="8" t="str">
        <f ca="1" t="shared" si="24"/>
        <v>劲松南站</v>
      </c>
      <c r="J20" s="8" t="str">
        <f ca="1" t="shared" si="24"/>
        <v>菜户营</v>
      </c>
      <c r="K20" s="8" t="str">
        <f ca="1" t="shared" si="24"/>
        <v>马家楼</v>
      </c>
      <c r="L20" s="8">
        <f ca="1" t="shared" si="24"/>
        <v>0</v>
      </c>
      <c r="M20" s="8">
        <f ca="1" t="shared" si="24"/>
        <v>0</v>
      </c>
      <c r="N20" t="s">
        <v>1485</v>
      </c>
      <c r="O20" s="1" t="s">
        <v>2003</v>
      </c>
      <c r="Q20" s="17">
        <v>1093</v>
      </c>
      <c r="R20" s="17">
        <v>1610</v>
      </c>
      <c r="S20" s="17">
        <v>1463</v>
      </c>
      <c r="T20" s="17">
        <v>2910</v>
      </c>
      <c r="U20" s="17">
        <v>1459</v>
      </c>
      <c r="V20" s="17">
        <v>1382</v>
      </c>
      <c r="W20" s="17">
        <v>1381</v>
      </c>
      <c r="X20" s="17">
        <v>2178</v>
      </c>
      <c r="Y20" s="17">
        <v>2590</v>
      </c>
      <c r="Z20" s="17">
        <v>1464</v>
      </c>
      <c r="AA20" s="17">
        <v>1941</v>
      </c>
      <c r="AB20" s="17">
        <v>2602</v>
      </c>
      <c r="AC20" s="17">
        <v>1989</v>
      </c>
      <c r="AD20" s="17">
        <v>1987</v>
      </c>
      <c r="AE20" s="17">
        <v>1530</v>
      </c>
      <c r="AF20" s="17">
        <v>1527</v>
      </c>
      <c r="AG20" s="17">
        <v>1049</v>
      </c>
      <c r="AH20" s="17">
        <v>1474</v>
      </c>
      <c r="AI20" s="17">
        <v>1703</v>
      </c>
      <c r="AJ20" s="17">
        <v>2961</v>
      </c>
      <c r="AK20" s="17">
        <v>2497</v>
      </c>
      <c r="AL20" s="17">
        <v>2531</v>
      </c>
      <c r="AM20" s="17">
        <v>2232</v>
      </c>
      <c r="AN20" s="17">
        <v>2209</v>
      </c>
      <c r="AO20" s="17">
        <v>1662</v>
      </c>
      <c r="AP20" s="17">
        <v>1332</v>
      </c>
      <c r="AQ20" s="17">
        <v>2754</v>
      </c>
      <c r="AR20" s="17">
        <v>1773</v>
      </c>
      <c r="AS20" s="17">
        <v>1612</v>
      </c>
      <c r="AT20" s="17">
        <v>1253</v>
      </c>
      <c r="AU20" s="17">
        <v>1898</v>
      </c>
      <c r="AV20" s="17">
        <v>1436</v>
      </c>
      <c r="AW20" s="17">
        <v>1434</v>
      </c>
      <c r="AX20" s="17">
        <v>1153</v>
      </c>
      <c r="AY20" s="17">
        <v>2089</v>
      </c>
      <c r="AZ20" s="17">
        <v>1352</v>
      </c>
      <c r="BA20" s="18">
        <v>2483</v>
      </c>
      <c r="BB20" s="17">
        <v>1100</v>
      </c>
      <c r="BC20" s="18">
        <v>1313</v>
      </c>
      <c r="BD20" s="17">
        <v>1316</v>
      </c>
      <c r="BE20" s="18">
        <v>1178</v>
      </c>
      <c r="BF20" s="18">
        <v>1179</v>
      </c>
      <c r="BG20" s="18">
        <v>1326</v>
      </c>
      <c r="BH20" s="18">
        <v>1935</v>
      </c>
      <c r="BI20" s="17">
        <v>1936</v>
      </c>
      <c r="BJ20" s="17">
        <v>2437</v>
      </c>
      <c r="BK20" s="17">
        <v>2400</v>
      </c>
      <c r="BL20" s="17">
        <v>1333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">
        <f t="shared" si="1"/>
        <v>0</v>
      </c>
      <c r="CI20" s="1">
        <f t="shared" si="2"/>
        <v>0</v>
      </c>
      <c r="CJ20" s="1">
        <f t="shared" si="4"/>
        <v>0</v>
      </c>
      <c r="CK20" s="1">
        <f ca="1" t="shared" si="16"/>
        <v>0</v>
      </c>
      <c r="CL20" s="1">
        <f ca="1">IF($CK20=0,"",IF(ISERROR(MATCH($CK20,INDIRECT(ADDRESS(CL$1,17)):INDIRECT(ADDRESS(CL$1,85)),0)),"",MATCH($CK20,INDIRECT(ADDRESS(CL$1,17)):INDIRECT(ADDRESS(CL$1,85)),0)))</f>
      </c>
      <c r="CM20" s="1">
        <f ca="1">IF($CK20=0,"",IF(ISERROR(MATCH($CK20,INDIRECT(ADDRESS(CM$1,17)):INDIRECT(ADDRESS(CM$1,85)),0)),"",MATCH($CK20,INDIRECT(ADDRESS(CM$1,17)):INDIRECT(ADDRESS(CM$1,85)),0)))</f>
      </c>
      <c r="CN20" s="1">
        <f ca="1">IF($CK20=0,"",IF(ISERROR(MATCH($CK20,INDIRECT(ADDRESS(CN$1,17)):INDIRECT(ADDRESS(CN$1,85)),0)),"",MATCH($CK20,INDIRECT(ADDRESS(CN$1,17)):INDIRECT(ADDRESS(CN$1,85)),0)))</f>
      </c>
      <c r="CO20" s="1">
        <f ca="1">IF($CK20=0,"",IF(ISERROR(MATCH($CK20,INDIRECT(ADDRESS(CO$1,17)):INDIRECT(ADDRESS(CO$1,85)),0)),"",MATCH($CK20,INDIRECT(ADDRESS(CO$1,17)):INDIRECT(ADDRESS(CO$1,85)),0)))</f>
      </c>
      <c r="CP20" s="1">
        <f ca="1">IF($CK20=0,"",IF(ISERROR(MATCH($CK20,INDIRECT(ADDRESS(CP$1,17)):INDIRECT(ADDRESS(CP$1,85)),0)),"",MATCH($CK20,INDIRECT(ADDRESS(CP$1,17)):INDIRECT(ADDRESS(CP$1,85)),0)))</f>
      </c>
      <c r="CQ20" s="1">
        <f ca="1">IF($CK20=0,"",IF(ISERROR(MATCH($CK20,INDIRECT(ADDRESS(CQ$1,17)):INDIRECT(ADDRESS(CQ$1,85)),0)),"",MATCH($CK20,INDIRECT(ADDRESS(CQ$1,17)):INDIRECT(ADDRESS(CQ$1,85)),0)))</f>
      </c>
      <c r="CR20" s="1">
        <f ca="1">IF($CK20=0,"",IF(ISERROR(MATCH($CK20,INDIRECT(ADDRESS(CR$1,17)):INDIRECT(ADDRESS(CR$1,85)),0)),"",MATCH($CK20,INDIRECT(ADDRESS(CR$1,17)):INDIRECT(ADDRESS(CR$1,85)),0)))</f>
      </c>
      <c r="CS20" s="1">
        <f ca="1">IF($CK20=0,"",IF(ISERROR(MATCH($CK20,INDIRECT(ADDRESS(CS$1,17)):INDIRECT(ADDRESS(CS$1,85)),0)),"",MATCH($CK20,INDIRECT(ADDRESS(CS$1,17)):INDIRECT(ADDRESS(CS$1,85)),0)))</f>
      </c>
      <c r="CT20" s="1">
        <f ca="1">IF($CK20=0,"",IF(ISERROR(MATCH($CK20,INDIRECT(ADDRESS(CT$1,17)):INDIRECT(ADDRESS(CT$1,85)),0)),"",MATCH($CK20,INDIRECT(ADDRESS(CT$1,17)):INDIRECT(ADDRESS(CT$1,85)),0)))</f>
      </c>
      <c r="CU20" s="1">
        <f ca="1">IF($CK20=0,"",IF(ISERROR(MATCH($CK20,INDIRECT(ADDRESS(CU$1,17)):INDIRECT(ADDRESS(CU$1,85)),0)),"",MATCH($CK20,INDIRECT(ADDRESS(CU$1,17)):INDIRECT(ADDRESS(CU$1,85)),0)))</f>
      </c>
      <c r="CV20" s="1">
        <f ca="1">IF($CK20=0,"",IF(ISERROR(MATCH($CK20,INDIRECT(ADDRESS(CV$1,17)):INDIRECT(ADDRESS(CV$1,85)),0)),"",MATCH($CK20,INDIRECT(ADDRESS(CV$1,17)):INDIRECT(ADDRESS(CV$1,85)),0)))</f>
      </c>
      <c r="CW20" s="1">
        <f ca="1">IF($CK20=0,"",IF(ISERROR(MATCH($CK20,INDIRECT(ADDRESS(CW$1,17)):INDIRECT(ADDRESS(CW$1,85)),0)),"",MATCH($CK20,INDIRECT(ADDRESS(CW$1,17)):INDIRECT(ADDRESS(CW$1,85)),0)))</f>
      </c>
      <c r="CX20" s="1">
        <f ca="1">IF($CK20=0,"",IF(ISERROR(MATCH($CK20,INDIRECT(ADDRESS(CX$1,17)):INDIRECT(ADDRESS(CX$1,85)),0)),"",MATCH($CK20,INDIRECT(ADDRESS(CX$1,17)):INDIRECT(ADDRESS(CX$1,85)),0)))</f>
      </c>
      <c r="CY20" s="1">
        <f ca="1">IF($CK20=0,"",IF(ISERROR(MATCH($CK20,INDIRECT(ADDRESS(CY$1,17)):INDIRECT(ADDRESS(CY$1,85)),0)),"",MATCH($CK20,INDIRECT(ADDRESS(CY$1,17)):INDIRECT(ADDRESS(CY$1,85)),0)))</f>
      </c>
      <c r="CZ20" s="1">
        <f ca="1">IF($CK20=0,"",IF(ISERROR(MATCH($CK20,INDIRECT(ADDRESS(CZ$1,17)):INDIRECT(ADDRESS(CZ$1,85)),0)),"",MATCH($CK20,INDIRECT(ADDRESS(CZ$1,17)):INDIRECT(ADDRESS(CZ$1,85)),0)))</f>
      </c>
      <c r="DA20" s="1">
        <f ca="1">IF($CK20=0,"",IF(ISERROR(MATCH($CK20,INDIRECT(ADDRESS(DA$1,17)):INDIRECT(ADDRESS(DA$1,85)),0)),"",MATCH($CK20,INDIRECT(ADDRESS(DA$1,17)):INDIRECT(ADDRESS(DA$1,85)),0)))</f>
      </c>
      <c r="DB20" s="1">
        <f ca="1">IF($CK20=0,"",IF(ISERROR(MATCH($CK20,INDIRECT(ADDRESS(DB$1,17)):INDIRECT(ADDRESS(DB$1,85)),0)),"",MATCH($CK20,INDIRECT(ADDRESS(DB$1,17)):INDIRECT(ADDRESS(DB$1,85)),0)))</f>
      </c>
      <c r="DC20" s="1">
        <f ca="1">IF($CK20=0,"",IF(ISERROR(MATCH($CK20,INDIRECT(ADDRESS(DC$1,17)):INDIRECT(ADDRESS(DC$1,85)),0)),"",MATCH($CK20,INDIRECT(ADDRESS(DC$1,17)):INDIRECT(ADDRESS(DC$1,85)),0)))</f>
      </c>
      <c r="DD20" s="1">
        <f ca="1">IF($CK20=0,"",IF(ISERROR(MATCH($CK20,INDIRECT(ADDRESS(DD$1,17)):INDIRECT(ADDRESS(DD$1,85)),0)),"",MATCH($CK20,INDIRECT(ADDRESS(DD$1,17)):INDIRECT(ADDRESS(DD$1,85)),0)))</f>
      </c>
      <c r="DE20" s="1">
        <f ca="1">IF($CK20=0,"",IF(ISERROR(MATCH($CK20,INDIRECT(ADDRESS(DE$1,17)):INDIRECT(ADDRESS(DE$1,85)),0)),"",MATCH($CK20,INDIRECT(ADDRESS(DE$1,17)):INDIRECT(ADDRESS(DE$1,85)),0)))</f>
      </c>
      <c r="DF20" s="1">
        <f ca="1">IF($CK20=0,"",IF(ISERROR(MATCH($CK20,INDIRECT(ADDRESS(DF$1,17)):INDIRECT(ADDRESS(DF$1,85)),0)),"",MATCH($CK20,INDIRECT(ADDRESS(DF$1,17)):INDIRECT(ADDRESS(DF$1,85)),0)))</f>
      </c>
    </row>
    <row r="21" spans="2:110" ht="15.75">
      <c r="B21" s="8">
        <f ca="1" t="shared" si="5"/>
        <v>0</v>
      </c>
      <c r="C21" s="8" t="str">
        <f ca="1" t="shared" si="5"/>
        <v>方庄</v>
      </c>
      <c r="D21" s="8" t="str">
        <f aca="true" ca="1" t="shared" si="25" ref="D21:M21">IF(D$2=0,0,IF(INDIRECT(ADDRESS(D$2,ROW(C34)))=0,0,INDEX($N:$N,INDIRECT(ADDRESS(D$2,ROW(C34)))-1000)))</f>
        <v>肿瘤医院</v>
      </c>
      <c r="E21" s="8" t="str">
        <f ca="1" t="shared" si="25"/>
        <v>椿树馆街</v>
      </c>
      <c r="F21" s="8" t="str">
        <f ca="1" t="shared" si="25"/>
        <v>椿树馆街</v>
      </c>
      <c r="G21" s="8" t="str">
        <f ca="1" t="shared" si="25"/>
        <v>劲松中街</v>
      </c>
      <c r="H21" s="8" t="str">
        <f ca="1" t="shared" si="25"/>
        <v>花市</v>
      </c>
      <c r="I21" s="8" t="str">
        <f ca="1" t="shared" si="25"/>
        <v>光明桥</v>
      </c>
      <c r="J21" s="8" t="str">
        <f ca="1" t="shared" si="25"/>
        <v>菜户营桥</v>
      </c>
      <c r="K21" s="8" t="str">
        <f ca="1" t="shared" si="25"/>
        <v>玉泉营</v>
      </c>
      <c r="L21" s="8">
        <f ca="1" t="shared" si="25"/>
        <v>0</v>
      </c>
      <c r="M21" s="8">
        <f ca="1" t="shared" si="25"/>
        <v>0</v>
      </c>
      <c r="N21" t="s">
        <v>1486</v>
      </c>
      <c r="O21" s="1" t="s">
        <v>2004</v>
      </c>
      <c r="Q21" s="17">
        <v>1838</v>
      </c>
      <c r="R21" s="17">
        <v>2246</v>
      </c>
      <c r="S21" s="17">
        <v>1486</v>
      </c>
      <c r="T21" s="17">
        <v>2452</v>
      </c>
      <c r="U21" s="17">
        <v>2557</v>
      </c>
      <c r="V21" s="17">
        <v>2816</v>
      </c>
      <c r="W21" s="17">
        <v>1837</v>
      </c>
      <c r="X21" s="17">
        <v>2670</v>
      </c>
      <c r="Y21" s="17">
        <v>1404</v>
      </c>
      <c r="Z21" s="17">
        <v>2117</v>
      </c>
      <c r="AA21" s="17">
        <v>1903</v>
      </c>
      <c r="AB21" s="17">
        <v>1902</v>
      </c>
      <c r="AC21" s="17">
        <v>1213</v>
      </c>
      <c r="AD21" s="17">
        <v>1984</v>
      </c>
      <c r="AE21" s="17">
        <v>1601</v>
      </c>
      <c r="AF21" s="17">
        <v>2927</v>
      </c>
      <c r="AG21" s="17">
        <v>2932</v>
      </c>
      <c r="AH21" s="17">
        <v>1096</v>
      </c>
      <c r="AI21" s="17">
        <v>1598</v>
      </c>
      <c r="AJ21" s="17">
        <v>2921</v>
      </c>
      <c r="AK21" s="17">
        <v>2919</v>
      </c>
      <c r="AL21" s="17">
        <v>2388</v>
      </c>
      <c r="AM21" s="17">
        <v>2073</v>
      </c>
      <c r="AN21" s="17">
        <v>2071</v>
      </c>
      <c r="AO21" s="17">
        <v>1795</v>
      </c>
      <c r="AP21" s="17">
        <v>2025</v>
      </c>
      <c r="AQ21" s="17">
        <v>2026</v>
      </c>
      <c r="AR21" s="17">
        <v>2935</v>
      </c>
      <c r="AS21" s="17">
        <v>1021</v>
      </c>
      <c r="AT21" s="17">
        <v>1022</v>
      </c>
      <c r="AU21" s="17">
        <v>1634</v>
      </c>
      <c r="AV21" s="17">
        <v>1623</v>
      </c>
      <c r="AW21" s="17">
        <v>2573</v>
      </c>
      <c r="AX21" s="17">
        <v>1861</v>
      </c>
      <c r="AY21" s="17">
        <v>2236</v>
      </c>
      <c r="AZ21" s="17">
        <v>2366</v>
      </c>
      <c r="BA21" s="18">
        <v>1370</v>
      </c>
      <c r="BB21" s="17">
        <v>1938</v>
      </c>
      <c r="BC21" s="18">
        <v>2571</v>
      </c>
      <c r="BD21" s="17">
        <v>1310</v>
      </c>
      <c r="BE21" s="18">
        <v>1200</v>
      </c>
      <c r="BF21" s="18">
        <v>1111</v>
      </c>
      <c r="BG21" s="18">
        <v>1631</v>
      </c>
      <c r="BH21" s="18">
        <v>1632</v>
      </c>
      <c r="BI21" s="17">
        <v>1411</v>
      </c>
      <c r="BJ21" s="17">
        <v>2708</v>
      </c>
      <c r="BK21" s="17">
        <v>1212</v>
      </c>
      <c r="BL21" s="17">
        <v>2864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">
        <f t="shared" si="1"/>
        <v>0</v>
      </c>
      <c r="CI21" s="1">
        <f t="shared" si="2"/>
        <v>0</v>
      </c>
      <c r="CJ21" s="1">
        <f t="shared" si="4"/>
        <v>0</v>
      </c>
      <c r="CK21" s="1">
        <f ca="1" t="shared" si="16"/>
        <v>0</v>
      </c>
      <c r="CL21" s="1">
        <f ca="1">IF($CK21=0,"",IF(ISERROR(MATCH($CK21,INDIRECT(ADDRESS(CL$1,17)):INDIRECT(ADDRESS(CL$1,85)),0)),"",MATCH($CK21,INDIRECT(ADDRESS(CL$1,17)):INDIRECT(ADDRESS(CL$1,85)),0)))</f>
      </c>
      <c r="CM21" s="1">
        <f ca="1">IF($CK21=0,"",IF(ISERROR(MATCH($CK21,INDIRECT(ADDRESS(CM$1,17)):INDIRECT(ADDRESS(CM$1,85)),0)),"",MATCH($CK21,INDIRECT(ADDRESS(CM$1,17)):INDIRECT(ADDRESS(CM$1,85)),0)))</f>
      </c>
      <c r="CN21" s="1">
        <f ca="1">IF($CK21=0,"",IF(ISERROR(MATCH($CK21,INDIRECT(ADDRESS(CN$1,17)):INDIRECT(ADDRESS(CN$1,85)),0)),"",MATCH($CK21,INDIRECT(ADDRESS(CN$1,17)):INDIRECT(ADDRESS(CN$1,85)),0)))</f>
      </c>
      <c r="CO21" s="1">
        <f ca="1">IF($CK21=0,"",IF(ISERROR(MATCH($CK21,INDIRECT(ADDRESS(CO$1,17)):INDIRECT(ADDRESS(CO$1,85)),0)),"",MATCH($CK21,INDIRECT(ADDRESS(CO$1,17)):INDIRECT(ADDRESS(CO$1,85)),0)))</f>
      </c>
      <c r="CP21" s="1">
        <f ca="1">IF($CK21=0,"",IF(ISERROR(MATCH($CK21,INDIRECT(ADDRESS(CP$1,17)):INDIRECT(ADDRESS(CP$1,85)),0)),"",MATCH($CK21,INDIRECT(ADDRESS(CP$1,17)):INDIRECT(ADDRESS(CP$1,85)),0)))</f>
      </c>
      <c r="CQ21" s="1">
        <f ca="1">IF($CK21=0,"",IF(ISERROR(MATCH($CK21,INDIRECT(ADDRESS(CQ$1,17)):INDIRECT(ADDRESS(CQ$1,85)),0)),"",MATCH($CK21,INDIRECT(ADDRESS(CQ$1,17)):INDIRECT(ADDRESS(CQ$1,85)),0)))</f>
      </c>
      <c r="CR21" s="1">
        <f ca="1">IF($CK21=0,"",IF(ISERROR(MATCH($CK21,INDIRECT(ADDRESS(CR$1,17)):INDIRECT(ADDRESS(CR$1,85)),0)),"",MATCH($CK21,INDIRECT(ADDRESS(CR$1,17)):INDIRECT(ADDRESS(CR$1,85)),0)))</f>
      </c>
      <c r="CS21" s="1">
        <f ca="1">IF($CK21=0,"",IF(ISERROR(MATCH($CK21,INDIRECT(ADDRESS(CS$1,17)):INDIRECT(ADDRESS(CS$1,85)),0)),"",MATCH($CK21,INDIRECT(ADDRESS(CS$1,17)):INDIRECT(ADDRESS(CS$1,85)),0)))</f>
      </c>
      <c r="CT21" s="1">
        <f ca="1">IF($CK21=0,"",IF(ISERROR(MATCH($CK21,INDIRECT(ADDRESS(CT$1,17)):INDIRECT(ADDRESS(CT$1,85)),0)),"",MATCH($CK21,INDIRECT(ADDRESS(CT$1,17)):INDIRECT(ADDRESS(CT$1,85)),0)))</f>
      </c>
      <c r="CU21" s="1">
        <f ca="1">IF($CK21=0,"",IF(ISERROR(MATCH($CK21,INDIRECT(ADDRESS(CU$1,17)):INDIRECT(ADDRESS(CU$1,85)),0)),"",MATCH($CK21,INDIRECT(ADDRESS(CU$1,17)):INDIRECT(ADDRESS(CU$1,85)),0)))</f>
      </c>
      <c r="CV21" s="1">
        <f ca="1">IF($CK21=0,"",IF(ISERROR(MATCH($CK21,INDIRECT(ADDRESS(CV$1,17)):INDIRECT(ADDRESS(CV$1,85)),0)),"",MATCH($CK21,INDIRECT(ADDRESS(CV$1,17)):INDIRECT(ADDRESS(CV$1,85)),0)))</f>
      </c>
      <c r="CW21" s="1">
        <f ca="1">IF($CK21=0,"",IF(ISERROR(MATCH($CK21,INDIRECT(ADDRESS(CW$1,17)):INDIRECT(ADDRESS(CW$1,85)),0)),"",MATCH($CK21,INDIRECT(ADDRESS(CW$1,17)):INDIRECT(ADDRESS(CW$1,85)),0)))</f>
      </c>
      <c r="CX21" s="1">
        <f ca="1">IF($CK21=0,"",IF(ISERROR(MATCH($CK21,INDIRECT(ADDRESS(CX$1,17)):INDIRECT(ADDRESS(CX$1,85)),0)),"",MATCH($CK21,INDIRECT(ADDRESS(CX$1,17)):INDIRECT(ADDRESS(CX$1,85)),0)))</f>
      </c>
      <c r="CY21" s="1">
        <f ca="1">IF($CK21=0,"",IF(ISERROR(MATCH($CK21,INDIRECT(ADDRESS(CY$1,17)):INDIRECT(ADDRESS(CY$1,85)),0)),"",MATCH($CK21,INDIRECT(ADDRESS(CY$1,17)):INDIRECT(ADDRESS(CY$1,85)),0)))</f>
      </c>
      <c r="CZ21" s="1">
        <f ca="1">IF($CK21=0,"",IF(ISERROR(MATCH($CK21,INDIRECT(ADDRESS(CZ$1,17)):INDIRECT(ADDRESS(CZ$1,85)),0)),"",MATCH($CK21,INDIRECT(ADDRESS(CZ$1,17)):INDIRECT(ADDRESS(CZ$1,85)),0)))</f>
      </c>
      <c r="DA21" s="1">
        <f ca="1">IF($CK21=0,"",IF(ISERROR(MATCH($CK21,INDIRECT(ADDRESS(DA$1,17)):INDIRECT(ADDRESS(DA$1,85)),0)),"",MATCH($CK21,INDIRECT(ADDRESS(DA$1,17)):INDIRECT(ADDRESS(DA$1,85)),0)))</f>
      </c>
      <c r="DB21" s="1">
        <f ca="1">IF($CK21=0,"",IF(ISERROR(MATCH($CK21,INDIRECT(ADDRESS(DB$1,17)):INDIRECT(ADDRESS(DB$1,85)),0)),"",MATCH($CK21,INDIRECT(ADDRESS(DB$1,17)):INDIRECT(ADDRESS(DB$1,85)),0)))</f>
      </c>
      <c r="DC21" s="1">
        <f ca="1">IF($CK21=0,"",IF(ISERROR(MATCH($CK21,INDIRECT(ADDRESS(DC$1,17)):INDIRECT(ADDRESS(DC$1,85)),0)),"",MATCH($CK21,INDIRECT(ADDRESS(DC$1,17)):INDIRECT(ADDRESS(DC$1,85)),0)))</f>
      </c>
      <c r="DD21" s="1">
        <f ca="1">IF($CK21=0,"",IF(ISERROR(MATCH($CK21,INDIRECT(ADDRESS(DD$1,17)):INDIRECT(ADDRESS(DD$1,85)),0)),"",MATCH($CK21,INDIRECT(ADDRESS(DD$1,17)):INDIRECT(ADDRESS(DD$1,85)),0)))</f>
      </c>
      <c r="DE21" s="1">
        <f ca="1">IF($CK21=0,"",IF(ISERROR(MATCH($CK21,INDIRECT(ADDRESS(DE$1,17)):INDIRECT(ADDRESS(DE$1,85)),0)),"",MATCH($CK21,INDIRECT(ADDRESS(DE$1,17)):INDIRECT(ADDRESS(DE$1,85)),0)))</f>
      </c>
      <c r="DF21" s="1">
        <f ca="1">IF($CK21=0,"",IF(ISERROR(MATCH($CK21,INDIRECT(ADDRESS(DF$1,17)):INDIRECT(ADDRESS(DF$1,85)),0)),"",MATCH($CK21,INDIRECT(ADDRESS(DF$1,17)):INDIRECT(ADDRESS(DF$1,85)),0)))</f>
      </c>
    </row>
    <row r="22" spans="2:110" ht="15.75">
      <c r="B22" s="8">
        <f ca="1" t="shared" si="5"/>
        <v>0</v>
      </c>
      <c r="C22" s="8">
        <f ca="1" t="shared" si="5"/>
        <v>0</v>
      </c>
      <c r="D22" s="8" t="str">
        <f aca="true" ca="1" t="shared" si="26" ref="D22:M22">IF(D$2=0,0,IF(INDIRECT(ADDRESS(D$2,ROW(C35)))=0,0,INDEX($N:$N,INDIRECT(ADDRESS(D$2,ROW(C35)))-1000)))</f>
        <v>劲松南路</v>
      </c>
      <c r="E22" s="8" t="str">
        <f ca="1" t="shared" si="26"/>
        <v>广安门南站</v>
      </c>
      <c r="F22" s="8" t="str">
        <f ca="1" t="shared" si="26"/>
        <v>广安门南站</v>
      </c>
      <c r="G22" s="8" t="str">
        <f ca="1" t="shared" si="26"/>
        <v>劲松西口</v>
      </c>
      <c r="H22" s="8" t="str">
        <f ca="1" t="shared" si="26"/>
        <v>磁器口</v>
      </c>
      <c r="I22" s="8" t="str">
        <f ca="1" t="shared" si="26"/>
        <v>广渠门</v>
      </c>
      <c r="J22" s="8" t="str">
        <f ca="1" t="shared" si="26"/>
        <v>鸭子桥北里</v>
      </c>
      <c r="K22" s="8" t="str">
        <f ca="1" t="shared" si="26"/>
        <v>菜户营南站</v>
      </c>
      <c r="L22" s="8">
        <f ca="1" t="shared" si="26"/>
        <v>0</v>
      </c>
      <c r="M22" s="8">
        <f ca="1" t="shared" si="26"/>
        <v>0</v>
      </c>
      <c r="N22" t="s">
        <v>1487</v>
      </c>
      <c r="O22" s="1" t="s">
        <v>2005</v>
      </c>
      <c r="Q22" s="17">
        <v>2023</v>
      </c>
      <c r="R22" s="17">
        <v>1463</v>
      </c>
      <c r="S22" s="17">
        <v>1456</v>
      </c>
      <c r="T22" s="17">
        <v>1105</v>
      </c>
      <c r="U22" s="17">
        <v>1205</v>
      </c>
      <c r="V22" s="17">
        <v>2164</v>
      </c>
      <c r="W22" s="17">
        <v>1941</v>
      </c>
      <c r="X22" s="17">
        <v>2602</v>
      </c>
      <c r="Y22" s="17">
        <v>2005</v>
      </c>
      <c r="Z22" s="17">
        <v>1463</v>
      </c>
      <c r="AA22" s="17">
        <v>1456</v>
      </c>
      <c r="AB22" s="17">
        <v>1105</v>
      </c>
      <c r="AC22" s="17">
        <v>1205</v>
      </c>
      <c r="AD22" s="17">
        <v>2164</v>
      </c>
      <c r="AE22" s="17">
        <v>1941</v>
      </c>
      <c r="AF22" s="17">
        <v>2602</v>
      </c>
      <c r="AG22" s="17">
        <v>1989</v>
      </c>
      <c r="AH22" s="17">
        <v>1987</v>
      </c>
      <c r="AI22" s="17">
        <v>1527</v>
      </c>
      <c r="AJ22" s="17">
        <v>1474</v>
      </c>
      <c r="AK22" s="17">
        <v>1703</v>
      </c>
      <c r="AL22" s="17">
        <v>2961</v>
      </c>
      <c r="AM22" s="17">
        <v>2497</v>
      </c>
      <c r="AN22" s="17">
        <v>2531</v>
      </c>
      <c r="AO22" s="17">
        <v>2232</v>
      </c>
      <c r="AP22" s="17">
        <v>2209</v>
      </c>
      <c r="AQ22" s="17">
        <v>1597</v>
      </c>
      <c r="AR22" s="17">
        <v>2927</v>
      </c>
      <c r="AS22" s="17">
        <v>2933</v>
      </c>
      <c r="AT22" s="17">
        <v>1911</v>
      </c>
      <c r="AU22" s="17">
        <v>2200</v>
      </c>
      <c r="AV22" s="17">
        <v>2199</v>
      </c>
      <c r="AW22" s="17">
        <v>2868</v>
      </c>
      <c r="AX22" s="17">
        <v>2412</v>
      </c>
      <c r="AY22" s="17">
        <v>2908</v>
      </c>
      <c r="AZ22" s="17">
        <v>2256</v>
      </c>
      <c r="BA22" s="18">
        <v>2253</v>
      </c>
      <c r="BB22" s="17">
        <v>2254</v>
      </c>
      <c r="BC22" s="18">
        <v>1016</v>
      </c>
      <c r="BD22" s="17">
        <v>2690</v>
      </c>
      <c r="BE22" s="18">
        <v>2197</v>
      </c>
      <c r="BF22" s="18">
        <v>2350</v>
      </c>
      <c r="BG22" s="18">
        <v>2616</v>
      </c>
      <c r="BH22" s="18">
        <v>1754</v>
      </c>
      <c r="BI22" s="17">
        <v>1755</v>
      </c>
      <c r="BJ22" s="17">
        <v>1997</v>
      </c>
      <c r="BK22" s="17">
        <v>1575</v>
      </c>
      <c r="BL22" s="17">
        <v>1756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0</v>
      </c>
      <c r="CF22" s="17">
        <v>0</v>
      </c>
      <c r="CG22" s="17">
        <v>0</v>
      </c>
      <c r="CH22" s="1">
        <f t="shared" si="1"/>
        <v>0</v>
      </c>
      <c r="CI22" s="1">
        <f t="shared" si="2"/>
        <v>0</v>
      </c>
      <c r="CJ22" s="1">
        <f t="shared" si="4"/>
        <v>0</v>
      </c>
      <c r="CK22" s="1">
        <f ca="1" t="shared" si="16"/>
        <v>0</v>
      </c>
      <c r="CL22" s="1">
        <f ca="1">IF($CK22=0,"",IF(ISERROR(MATCH($CK22,INDIRECT(ADDRESS(CL$1,17)):INDIRECT(ADDRESS(CL$1,85)),0)),"",MATCH($CK22,INDIRECT(ADDRESS(CL$1,17)):INDIRECT(ADDRESS(CL$1,85)),0)))</f>
      </c>
      <c r="CM22" s="1">
        <f ca="1">IF($CK22=0,"",IF(ISERROR(MATCH($CK22,INDIRECT(ADDRESS(CM$1,17)):INDIRECT(ADDRESS(CM$1,85)),0)),"",MATCH($CK22,INDIRECT(ADDRESS(CM$1,17)):INDIRECT(ADDRESS(CM$1,85)),0)))</f>
      </c>
      <c r="CN22" s="1">
        <f ca="1">IF($CK22=0,"",IF(ISERROR(MATCH($CK22,INDIRECT(ADDRESS(CN$1,17)):INDIRECT(ADDRESS(CN$1,85)),0)),"",MATCH($CK22,INDIRECT(ADDRESS(CN$1,17)):INDIRECT(ADDRESS(CN$1,85)),0)))</f>
      </c>
      <c r="CO22" s="1">
        <f ca="1">IF($CK22=0,"",IF(ISERROR(MATCH($CK22,INDIRECT(ADDRESS(CO$1,17)):INDIRECT(ADDRESS(CO$1,85)),0)),"",MATCH($CK22,INDIRECT(ADDRESS(CO$1,17)):INDIRECT(ADDRESS(CO$1,85)),0)))</f>
      </c>
      <c r="CP22" s="1">
        <f ca="1">IF($CK22=0,"",IF(ISERROR(MATCH($CK22,INDIRECT(ADDRESS(CP$1,17)):INDIRECT(ADDRESS(CP$1,85)),0)),"",MATCH($CK22,INDIRECT(ADDRESS(CP$1,17)):INDIRECT(ADDRESS(CP$1,85)),0)))</f>
      </c>
      <c r="CQ22" s="1">
        <f ca="1">IF($CK22=0,"",IF(ISERROR(MATCH($CK22,INDIRECT(ADDRESS(CQ$1,17)):INDIRECT(ADDRESS(CQ$1,85)),0)),"",MATCH($CK22,INDIRECT(ADDRESS(CQ$1,17)):INDIRECT(ADDRESS(CQ$1,85)),0)))</f>
      </c>
      <c r="CR22" s="1">
        <f ca="1">IF($CK22=0,"",IF(ISERROR(MATCH($CK22,INDIRECT(ADDRESS(CR$1,17)):INDIRECT(ADDRESS(CR$1,85)),0)),"",MATCH($CK22,INDIRECT(ADDRESS(CR$1,17)):INDIRECT(ADDRESS(CR$1,85)),0)))</f>
      </c>
      <c r="CS22" s="1">
        <f ca="1">IF($CK22=0,"",IF(ISERROR(MATCH($CK22,INDIRECT(ADDRESS(CS$1,17)):INDIRECT(ADDRESS(CS$1,85)),0)),"",MATCH($CK22,INDIRECT(ADDRESS(CS$1,17)):INDIRECT(ADDRESS(CS$1,85)),0)))</f>
      </c>
      <c r="CT22" s="1">
        <f ca="1">IF($CK22=0,"",IF(ISERROR(MATCH($CK22,INDIRECT(ADDRESS(CT$1,17)):INDIRECT(ADDRESS(CT$1,85)),0)),"",MATCH($CK22,INDIRECT(ADDRESS(CT$1,17)):INDIRECT(ADDRESS(CT$1,85)),0)))</f>
      </c>
      <c r="CU22" s="1">
        <f ca="1">IF($CK22=0,"",IF(ISERROR(MATCH($CK22,INDIRECT(ADDRESS(CU$1,17)):INDIRECT(ADDRESS(CU$1,85)),0)),"",MATCH($CK22,INDIRECT(ADDRESS(CU$1,17)):INDIRECT(ADDRESS(CU$1,85)),0)))</f>
      </c>
      <c r="CV22" s="1">
        <f ca="1">IF($CK22=0,"",IF(ISERROR(MATCH($CK22,INDIRECT(ADDRESS(CV$1,17)):INDIRECT(ADDRESS(CV$1,85)),0)),"",MATCH($CK22,INDIRECT(ADDRESS(CV$1,17)):INDIRECT(ADDRESS(CV$1,85)),0)))</f>
      </c>
      <c r="CW22" s="1">
        <f ca="1">IF($CK22=0,"",IF(ISERROR(MATCH($CK22,INDIRECT(ADDRESS(CW$1,17)):INDIRECT(ADDRESS(CW$1,85)),0)),"",MATCH($CK22,INDIRECT(ADDRESS(CW$1,17)):INDIRECT(ADDRESS(CW$1,85)),0)))</f>
      </c>
      <c r="CX22" s="1">
        <f ca="1">IF($CK22=0,"",IF(ISERROR(MATCH($CK22,INDIRECT(ADDRESS(CX$1,17)):INDIRECT(ADDRESS(CX$1,85)),0)),"",MATCH($CK22,INDIRECT(ADDRESS(CX$1,17)):INDIRECT(ADDRESS(CX$1,85)),0)))</f>
      </c>
      <c r="CY22" s="1">
        <f ca="1">IF($CK22=0,"",IF(ISERROR(MATCH($CK22,INDIRECT(ADDRESS(CY$1,17)):INDIRECT(ADDRESS(CY$1,85)),0)),"",MATCH($CK22,INDIRECT(ADDRESS(CY$1,17)):INDIRECT(ADDRESS(CY$1,85)),0)))</f>
      </c>
      <c r="CZ22" s="1">
        <f ca="1">IF($CK22=0,"",IF(ISERROR(MATCH($CK22,INDIRECT(ADDRESS(CZ$1,17)):INDIRECT(ADDRESS(CZ$1,85)),0)),"",MATCH($CK22,INDIRECT(ADDRESS(CZ$1,17)):INDIRECT(ADDRESS(CZ$1,85)),0)))</f>
      </c>
      <c r="DA22" s="1">
        <f ca="1">IF($CK22=0,"",IF(ISERROR(MATCH($CK22,INDIRECT(ADDRESS(DA$1,17)):INDIRECT(ADDRESS(DA$1,85)),0)),"",MATCH($CK22,INDIRECT(ADDRESS(DA$1,17)):INDIRECT(ADDRESS(DA$1,85)),0)))</f>
      </c>
      <c r="DB22" s="1">
        <f ca="1">IF($CK22=0,"",IF(ISERROR(MATCH($CK22,INDIRECT(ADDRESS(DB$1,17)):INDIRECT(ADDRESS(DB$1,85)),0)),"",MATCH($CK22,INDIRECT(ADDRESS(DB$1,17)):INDIRECT(ADDRESS(DB$1,85)),0)))</f>
      </c>
      <c r="DC22" s="1">
        <f ca="1">IF($CK22=0,"",IF(ISERROR(MATCH($CK22,INDIRECT(ADDRESS(DC$1,17)):INDIRECT(ADDRESS(DC$1,85)),0)),"",MATCH($CK22,INDIRECT(ADDRESS(DC$1,17)):INDIRECT(ADDRESS(DC$1,85)),0)))</f>
      </c>
      <c r="DD22" s="1">
        <f ca="1">IF($CK22=0,"",IF(ISERROR(MATCH($CK22,INDIRECT(ADDRESS(DD$1,17)):INDIRECT(ADDRESS(DD$1,85)),0)),"",MATCH($CK22,INDIRECT(ADDRESS(DD$1,17)):INDIRECT(ADDRESS(DD$1,85)),0)))</f>
      </c>
      <c r="DE22" s="1">
        <f ca="1">IF($CK22=0,"",IF(ISERROR(MATCH($CK22,INDIRECT(ADDRESS(DE$1,17)):INDIRECT(ADDRESS(DE$1,85)),0)),"",MATCH($CK22,INDIRECT(ADDRESS(DE$1,17)):INDIRECT(ADDRESS(DE$1,85)),0)))</f>
      </c>
      <c r="DF22" s="1">
        <f ca="1">IF($CK22=0,"",IF(ISERROR(MATCH($CK22,INDIRECT(ADDRESS(DF$1,17)):INDIRECT(ADDRESS(DF$1,85)),0)),"",MATCH($CK22,INDIRECT(ADDRESS(DF$1,17)):INDIRECT(ADDRESS(DF$1,85)),0)))</f>
      </c>
    </row>
    <row r="23" spans="2:110" ht="15.75">
      <c r="B23" s="8">
        <f ca="1" t="shared" si="5"/>
        <v>0</v>
      </c>
      <c r="C23" s="8">
        <f ca="1" t="shared" si="5"/>
        <v>0</v>
      </c>
      <c r="D23" s="8" t="str">
        <f aca="true" ca="1" t="shared" si="27" ref="D23:M23">IF(D$2=0,0,IF(INDIRECT(ADDRESS(D$2,ROW(C36)))=0,0,INDEX($N:$N,INDIRECT(ADDRESS(D$2,ROW(C36)))-1000)))</f>
        <v>光明桥</v>
      </c>
      <c r="E23" s="8" t="str">
        <f ca="1" t="shared" si="27"/>
        <v>达官营</v>
      </c>
      <c r="F23" s="8" t="str">
        <f ca="1" t="shared" si="27"/>
        <v>达官营</v>
      </c>
      <c r="G23" s="8" t="str">
        <f ca="1" t="shared" si="27"/>
        <v>肿瘤医院</v>
      </c>
      <c r="H23" s="8" t="str">
        <f ca="1" t="shared" si="27"/>
        <v>红桥</v>
      </c>
      <c r="I23" s="8" t="str">
        <f ca="1" t="shared" si="27"/>
        <v>建国门</v>
      </c>
      <c r="J23" s="8" t="str">
        <f ca="1" t="shared" si="27"/>
        <v>椿树馆街</v>
      </c>
      <c r="K23" s="8" t="str">
        <f ca="1" t="shared" si="27"/>
        <v>大观园</v>
      </c>
      <c r="L23" s="8">
        <f ca="1" t="shared" si="27"/>
        <v>0</v>
      </c>
      <c r="M23" s="8">
        <f ca="1" t="shared" si="27"/>
        <v>0</v>
      </c>
      <c r="N23" t="s">
        <v>1488</v>
      </c>
      <c r="O23" s="1" t="s">
        <v>2006</v>
      </c>
      <c r="Q23" s="17">
        <v>1650</v>
      </c>
      <c r="R23" s="17">
        <v>2680</v>
      </c>
      <c r="S23" s="17">
        <v>1652</v>
      </c>
      <c r="T23" s="17">
        <v>2326</v>
      </c>
      <c r="U23" s="17">
        <v>2324</v>
      </c>
      <c r="V23" s="17">
        <v>2368</v>
      </c>
      <c r="W23" s="17">
        <v>1126</v>
      </c>
      <c r="X23" s="17">
        <v>1112</v>
      </c>
      <c r="Y23" s="17">
        <v>2153</v>
      </c>
      <c r="Z23" s="17">
        <v>1717</v>
      </c>
      <c r="AA23" s="17">
        <v>1716</v>
      </c>
      <c r="AB23" s="17">
        <v>2883</v>
      </c>
      <c r="AC23" s="17">
        <v>2319</v>
      </c>
      <c r="AD23" s="17">
        <v>1271</v>
      </c>
      <c r="AE23" s="17">
        <v>2045</v>
      </c>
      <c r="AF23" s="17">
        <v>1579</v>
      </c>
      <c r="AG23" s="17">
        <v>1009</v>
      </c>
      <c r="AH23" s="17">
        <v>2145</v>
      </c>
      <c r="AI23" s="17">
        <v>1913</v>
      </c>
      <c r="AJ23" s="17">
        <v>1275</v>
      </c>
      <c r="AK23" s="17">
        <v>2339</v>
      </c>
      <c r="AL23" s="17">
        <v>2183</v>
      </c>
      <c r="AM23" s="17">
        <v>2225</v>
      </c>
      <c r="AN23" s="17">
        <v>1593</v>
      </c>
      <c r="AO23" s="17">
        <v>2955</v>
      </c>
      <c r="AP23" s="17">
        <v>1686</v>
      </c>
      <c r="AQ23" s="17">
        <v>1689</v>
      </c>
      <c r="AR23" s="17">
        <v>1592</v>
      </c>
      <c r="AS23" s="17">
        <v>1197</v>
      </c>
      <c r="AT23" s="17">
        <v>2128</v>
      </c>
      <c r="AU23" s="17">
        <v>1568</v>
      </c>
      <c r="AV23" s="17">
        <v>1553</v>
      </c>
      <c r="AW23" s="17">
        <v>1283</v>
      </c>
      <c r="AX23" s="17">
        <v>2489</v>
      </c>
      <c r="AY23" s="17">
        <v>1945</v>
      </c>
      <c r="AZ23" s="17">
        <v>1986</v>
      </c>
      <c r="BA23" s="18">
        <v>2874</v>
      </c>
      <c r="BB23" s="17">
        <v>1461</v>
      </c>
      <c r="BC23" s="18">
        <v>1301</v>
      </c>
      <c r="BD23" s="17">
        <v>2558</v>
      </c>
      <c r="BE23" s="18">
        <v>2559</v>
      </c>
      <c r="BF23" s="18">
        <v>2585</v>
      </c>
      <c r="BG23" s="18">
        <v>1896</v>
      </c>
      <c r="BH23" s="18">
        <v>1335</v>
      </c>
      <c r="BI23" s="17">
        <v>2693</v>
      </c>
      <c r="BJ23" s="17">
        <v>2696</v>
      </c>
      <c r="BK23" s="17">
        <v>2697</v>
      </c>
      <c r="BL23" s="17">
        <v>2694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">
        <f t="shared" si="1"/>
        <v>0</v>
      </c>
      <c r="CI23" s="1">
        <f t="shared" si="2"/>
        <v>0</v>
      </c>
      <c r="CJ23" s="1">
        <f t="shared" si="4"/>
        <v>0</v>
      </c>
      <c r="CK23" s="1">
        <f ca="1" t="shared" si="16"/>
        <v>0</v>
      </c>
      <c r="CL23" s="1">
        <f ca="1">IF($CK23=0,"",IF(ISERROR(MATCH($CK23,INDIRECT(ADDRESS(CL$1,17)):INDIRECT(ADDRESS(CL$1,85)),0)),"",MATCH($CK23,INDIRECT(ADDRESS(CL$1,17)):INDIRECT(ADDRESS(CL$1,85)),0)))</f>
      </c>
      <c r="CM23" s="1">
        <f ca="1">IF($CK23=0,"",IF(ISERROR(MATCH($CK23,INDIRECT(ADDRESS(CM$1,17)):INDIRECT(ADDRESS(CM$1,85)),0)),"",MATCH($CK23,INDIRECT(ADDRESS(CM$1,17)):INDIRECT(ADDRESS(CM$1,85)),0)))</f>
      </c>
      <c r="CN23" s="1">
        <f ca="1">IF($CK23=0,"",IF(ISERROR(MATCH($CK23,INDIRECT(ADDRESS(CN$1,17)):INDIRECT(ADDRESS(CN$1,85)),0)),"",MATCH($CK23,INDIRECT(ADDRESS(CN$1,17)):INDIRECT(ADDRESS(CN$1,85)),0)))</f>
      </c>
      <c r="CO23" s="1">
        <f ca="1">IF($CK23=0,"",IF(ISERROR(MATCH($CK23,INDIRECT(ADDRESS(CO$1,17)):INDIRECT(ADDRESS(CO$1,85)),0)),"",MATCH($CK23,INDIRECT(ADDRESS(CO$1,17)):INDIRECT(ADDRESS(CO$1,85)),0)))</f>
      </c>
      <c r="CP23" s="1">
        <f ca="1">IF($CK23=0,"",IF(ISERROR(MATCH($CK23,INDIRECT(ADDRESS(CP$1,17)):INDIRECT(ADDRESS(CP$1,85)),0)),"",MATCH($CK23,INDIRECT(ADDRESS(CP$1,17)):INDIRECT(ADDRESS(CP$1,85)),0)))</f>
      </c>
      <c r="CQ23" s="1">
        <f ca="1">IF($CK23=0,"",IF(ISERROR(MATCH($CK23,INDIRECT(ADDRESS(CQ$1,17)):INDIRECT(ADDRESS(CQ$1,85)),0)),"",MATCH($CK23,INDIRECT(ADDRESS(CQ$1,17)):INDIRECT(ADDRESS(CQ$1,85)),0)))</f>
      </c>
      <c r="CR23" s="1">
        <f ca="1">IF($CK23=0,"",IF(ISERROR(MATCH($CK23,INDIRECT(ADDRESS(CR$1,17)):INDIRECT(ADDRESS(CR$1,85)),0)),"",MATCH($CK23,INDIRECT(ADDRESS(CR$1,17)):INDIRECT(ADDRESS(CR$1,85)),0)))</f>
      </c>
      <c r="CS23" s="1">
        <f ca="1">IF($CK23=0,"",IF(ISERROR(MATCH($CK23,INDIRECT(ADDRESS(CS$1,17)):INDIRECT(ADDRESS(CS$1,85)),0)),"",MATCH($CK23,INDIRECT(ADDRESS(CS$1,17)):INDIRECT(ADDRESS(CS$1,85)),0)))</f>
      </c>
      <c r="CT23" s="1">
        <f ca="1">IF($CK23=0,"",IF(ISERROR(MATCH($CK23,INDIRECT(ADDRESS(CT$1,17)):INDIRECT(ADDRESS(CT$1,85)),0)),"",MATCH($CK23,INDIRECT(ADDRESS(CT$1,17)):INDIRECT(ADDRESS(CT$1,85)),0)))</f>
      </c>
      <c r="CU23" s="1">
        <f ca="1">IF($CK23=0,"",IF(ISERROR(MATCH($CK23,INDIRECT(ADDRESS(CU$1,17)):INDIRECT(ADDRESS(CU$1,85)),0)),"",MATCH($CK23,INDIRECT(ADDRESS(CU$1,17)):INDIRECT(ADDRESS(CU$1,85)),0)))</f>
      </c>
      <c r="CV23" s="1">
        <f ca="1">IF($CK23=0,"",IF(ISERROR(MATCH($CK23,INDIRECT(ADDRESS(CV$1,17)):INDIRECT(ADDRESS(CV$1,85)),0)),"",MATCH($CK23,INDIRECT(ADDRESS(CV$1,17)):INDIRECT(ADDRESS(CV$1,85)),0)))</f>
      </c>
      <c r="CW23" s="1">
        <f ca="1">IF($CK23=0,"",IF(ISERROR(MATCH($CK23,INDIRECT(ADDRESS(CW$1,17)):INDIRECT(ADDRESS(CW$1,85)),0)),"",MATCH($CK23,INDIRECT(ADDRESS(CW$1,17)):INDIRECT(ADDRESS(CW$1,85)),0)))</f>
      </c>
      <c r="CX23" s="1">
        <f ca="1">IF($CK23=0,"",IF(ISERROR(MATCH($CK23,INDIRECT(ADDRESS(CX$1,17)):INDIRECT(ADDRESS(CX$1,85)),0)),"",MATCH($CK23,INDIRECT(ADDRESS(CX$1,17)):INDIRECT(ADDRESS(CX$1,85)),0)))</f>
      </c>
      <c r="CY23" s="1">
        <f ca="1">IF($CK23=0,"",IF(ISERROR(MATCH($CK23,INDIRECT(ADDRESS(CY$1,17)):INDIRECT(ADDRESS(CY$1,85)),0)),"",MATCH($CK23,INDIRECT(ADDRESS(CY$1,17)):INDIRECT(ADDRESS(CY$1,85)),0)))</f>
      </c>
      <c r="CZ23" s="1">
        <f ca="1">IF($CK23=0,"",IF(ISERROR(MATCH($CK23,INDIRECT(ADDRESS(CZ$1,17)):INDIRECT(ADDRESS(CZ$1,85)),0)),"",MATCH($CK23,INDIRECT(ADDRESS(CZ$1,17)):INDIRECT(ADDRESS(CZ$1,85)),0)))</f>
      </c>
      <c r="DA23" s="1">
        <f ca="1">IF($CK23=0,"",IF(ISERROR(MATCH($CK23,INDIRECT(ADDRESS(DA$1,17)):INDIRECT(ADDRESS(DA$1,85)),0)),"",MATCH($CK23,INDIRECT(ADDRESS(DA$1,17)):INDIRECT(ADDRESS(DA$1,85)),0)))</f>
      </c>
      <c r="DB23" s="1">
        <f ca="1">IF($CK23=0,"",IF(ISERROR(MATCH($CK23,INDIRECT(ADDRESS(DB$1,17)):INDIRECT(ADDRESS(DB$1,85)),0)),"",MATCH($CK23,INDIRECT(ADDRESS(DB$1,17)):INDIRECT(ADDRESS(DB$1,85)),0)))</f>
      </c>
      <c r="DC23" s="1">
        <f ca="1">IF($CK23=0,"",IF(ISERROR(MATCH($CK23,INDIRECT(ADDRESS(DC$1,17)):INDIRECT(ADDRESS(DC$1,85)),0)),"",MATCH($CK23,INDIRECT(ADDRESS(DC$1,17)):INDIRECT(ADDRESS(DC$1,85)),0)))</f>
      </c>
      <c r="DD23" s="1">
        <f ca="1">IF($CK23=0,"",IF(ISERROR(MATCH($CK23,INDIRECT(ADDRESS(DD$1,17)):INDIRECT(ADDRESS(DD$1,85)),0)),"",MATCH($CK23,INDIRECT(ADDRESS(DD$1,17)):INDIRECT(ADDRESS(DD$1,85)),0)))</f>
      </c>
      <c r="DE23" s="1">
        <f ca="1">IF($CK23=0,"",IF(ISERROR(MATCH($CK23,INDIRECT(ADDRESS(DE$1,17)):INDIRECT(ADDRESS(DE$1,85)),0)),"",MATCH($CK23,INDIRECT(ADDRESS(DE$1,17)):INDIRECT(ADDRESS(DE$1,85)),0)))</f>
      </c>
      <c r="DF23" s="1">
        <f ca="1">IF($CK23=0,"",IF(ISERROR(MATCH($CK23,INDIRECT(ADDRESS(DF$1,17)):INDIRECT(ADDRESS(DF$1,85)),0)),"",MATCH($CK23,INDIRECT(ADDRESS(DF$1,17)):INDIRECT(ADDRESS(DF$1,85)),0)))</f>
      </c>
    </row>
    <row r="24" spans="2:110" ht="15.75">
      <c r="B24" s="8">
        <f aca="true" ca="1" t="shared" si="28" ref="B24:C43">IF(B$2=0,0,IF(INDIRECT(ADDRESS(B$2,ROW(A37)))=0,0,INDEX($N:$N,INDIRECT(ADDRESS(B$2,ROW(A37)))-1000)))</f>
        <v>0</v>
      </c>
      <c r="C24" s="8">
        <f ca="1" t="shared" si="28"/>
        <v>0</v>
      </c>
      <c r="D24" s="8" t="str">
        <f aca="true" ca="1" t="shared" si="29" ref="D24:M24">IF(D$2=0,0,IF(INDIRECT(ADDRESS(D$2,ROW(C37)))=0,0,INDEX($N:$N,INDIRECT(ADDRESS(D$2,ROW(C37)))-1000)))</f>
        <v>广渠门桥</v>
      </c>
      <c r="E24" s="8" t="str">
        <f ca="1" t="shared" si="29"/>
        <v>广外甘石桥</v>
      </c>
      <c r="F24" s="8" t="str">
        <f ca="1" t="shared" si="29"/>
        <v>广外甘石桥</v>
      </c>
      <c r="G24" s="8" t="str">
        <f ca="1" t="shared" si="29"/>
        <v>左安门</v>
      </c>
      <c r="H24" s="8" t="str">
        <f ca="1" t="shared" si="29"/>
        <v>法华寺</v>
      </c>
      <c r="I24" s="8" t="str">
        <f ca="1" t="shared" si="29"/>
        <v>雅宝路</v>
      </c>
      <c r="J24" s="8" t="str">
        <f ca="1" t="shared" si="29"/>
        <v>广安门南路</v>
      </c>
      <c r="K24" s="8" t="str">
        <f ca="1" t="shared" si="29"/>
        <v>右安门</v>
      </c>
      <c r="L24" s="8">
        <f ca="1" t="shared" si="29"/>
        <v>0</v>
      </c>
      <c r="M24" s="8">
        <f ca="1" t="shared" si="29"/>
        <v>0</v>
      </c>
      <c r="N24" t="s">
        <v>1489</v>
      </c>
      <c r="O24" s="1" t="s">
        <v>2007</v>
      </c>
      <c r="Q24" s="17">
        <v>1376</v>
      </c>
      <c r="R24" s="17">
        <v>1881</v>
      </c>
      <c r="S24" s="17">
        <v>1883</v>
      </c>
      <c r="T24" s="17">
        <v>2041</v>
      </c>
      <c r="U24" s="17">
        <v>2254</v>
      </c>
      <c r="V24" s="17">
        <v>2257</v>
      </c>
      <c r="W24" s="17">
        <v>1016</v>
      </c>
      <c r="X24" s="17">
        <v>2690</v>
      </c>
      <c r="Y24" s="17">
        <v>2689</v>
      </c>
      <c r="Z24" s="17">
        <v>2195</v>
      </c>
      <c r="AA24" s="17">
        <v>2196</v>
      </c>
      <c r="AB24" s="17">
        <v>2033</v>
      </c>
      <c r="AC24" s="17">
        <v>2757</v>
      </c>
      <c r="AD24" s="17">
        <v>2289</v>
      </c>
      <c r="AE24" s="17">
        <v>2751</v>
      </c>
      <c r="AF24" s="17">
        <v>2138</v>
      </c>
      <c r="AG24" s="17">
        <v>1435</v>
      </c>
      <c r="AH24" s="17">
        <v>1153</v>
      </c>
      <c r="AI24" s="17">
        <v>2108</v>
      </c>
      <c r="AJ24" s="17">
        <v>1352</v>
      </c>
      <c r="AK24" s="17">
        <v>2483</v>
      </c>
      <c r="AL24" s="17">
        <v>1100</v>
      </c>
      <c r="AM24" s="17">
        <v>1318</v>
      </c>
      <c r="AN24" s="17">
        <v>2767</v>
      </c>
      <c r="AO24" s="17">
        <v>1010</v>
      </c>
      <c r="AP24" s="17">
        <v>1011</v>
      </c>
      <c r="AQ24" s="17">
        <v>2684</v>
      </c>
      <c r="AR24" s="17">
        <v>1854</v>
      </c>
      <c r="AS24" s="17">
        <v>2941</v>
      </c>
      <c r="AT24" s="17">
        <v>1623</v>
      </c>
      <c r="AU24" s="17">
        <v>2573</v>
      </c>
      <c r="AV24" s="17">
        <v>1861</v>
      </c>
      <c r="AW24" s="17">
        <v>2235</v>
      </c>
      <c r="AX24" s="17">
        <v>1956</v>
      </c>
      <c r="AY24" s="17">
        <v>1013</v>
      </c>
      <c r="AZ24" s="17">
        <v>2879</v>
      </c>
      <c r="BA24" s="18">
        <v>1236</v>
      </c>
      <c r="BB24" s="17">
        <v>1859</v>
      </c>
      <c r="BC24" s="18">
        <v>1233</v>
      </c>
      <c r="BD24" s="17">
        <v>2450</v>
      </c>
      <c r="BE24" s="18">
        <v>1831</v>
      </c>
      <c r="BF24" s="18">
        <v>1660</v>
      </c>
      <c r="BG24" s="18">
        <v>2812</v>
      </c>
      <c r="BH24" s="18">
        <v>1274</v>
      </c>
      <c r="BI24" s="17">
        <v>1040</v>
      </c>
      <c r="BJ24" s="17">
        <v>2271</v>
      </c>
      <c r="BK24" s="17">
        <v>2188</v>
      </c>
      <c r="BL24" s="17">
        <v>1493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">
        <f t="shared" si="1"/>
        <v>0</v>
      </c>
      <c r="CI24" s="1">
        <f t="shared" si="2"/>
        <v>0</v>
      </c>
      <c r="CJ24" s="1">
        <f t="shared" si="4"/>
        <v>0</v>
      </c>
      <c r="CK24" s="1">
        <f aca="true" ca="1" t="shared" si="30" ref="CK24:CK29">IF(CK$1=0,0,INDIRECT(ADDRESS(ROW(Q$463)+MATCH($A$14,$O$474:$O$483,0),COLUMN(P21)+ROW(A21))))</f>
        <v>0</v>
      </c>
      <c r="CL24" s="1">
        <f ca="1">IF($CK24=0,"",IF(ISERROR(MATCH($CK24,INDIRECT(ADDRESS(CL$1,17)):INDIRECT(ADDRESS(CL$1,85)),0)),"",MATCH($CK24,INDIRECT(ADDRESS(CL$1,17)):INDIRECT(ADDRESS(CL$1,85)),0)))</f>
      </c>
      <c r="CM24" s="1">
        <f ca="1">IF($CK24=0,"",IF(ISERROR(MATCH($CK24,INDIRECT(ADDRESS(CM$1,17)):INDIRECT(ADDRESS(CM$1,85)),0)),"",MATCH($CK24,INDIRECT(ADDRESS(CM$1,17)):INDIRECT(ADDRESS(CM$1,85)),0)))</f>
      </c>
      <c r="CN24" s="1">
        <f ca="1">IF($CK24=0,"",IF(ISERROR(MATCH($CK24,INDIRECT(ADDRESS(CN$1,17)):INDIRECT(ADDRESS(CN$1,85)),0)),"",MATCH($CK24,INDIRECT(ADDRESS(CN$1,17)):INDIRECT(ADDRESS(CN$1,85)),0)))</f>
      </c>
      <c r="CO24" s="1">
        <f ca="1">IF($CK24=0,"",IF(ISERROR(MATCH($CK24,INDIRECT(ADDRESS(CO$1,17)):INDIRECT(ADDRESS(CO$1,85)),0)),"",MATCH($CK24,INDIRECT(ADDRESS(CO$1,17)):INDIRECT(ADDRESS(CO$1,85)),0)))</f>
      </c>
      <c r="CP24" s="1">
        <f ca="1">IF($CK24=0,"",IF(ISERROR(MATCH($CK24,INDIRECT(ADDRESS(CP$1,17)):INDIRECT(ADDRESS(CP$1,85)),0)),"",MATCH($CK24,INDIRECT(ADDRESS(CP$1,17)):INDIRECT(ADDRESS(CP$1,85)),0)))</f>
      </c>
      <c r="CQ24" s="1">
        <f ca="1">IF($CK24=0,"",IF(ISERROR(MATCH($CK24,INDIRECT(ADDRESS(CQ$1,17)):INDIRECT(ADDRESS(CQ$1,85)),0)),"",MATCH($CK24,INDIRECT(ADDRESS(CQ$1,17)):INDIRECT(ADDRESS(CQ$1,85)),0)))</f>
      </c>
      <c r="CR24" s="1">
        <f ca="1">IF($CK24=0,"",IF(ISERROR(MATCH($CK24,INDIRECT(ADDRESS(CR$1,17)):INDIRECT(ADDRESS(CR$1,85)),0)),"",MATCH($CK24,INDIRECT(ADDRESS(CR$1,17)):INDIRECT(ADDRESS(CR$1,85)),0)))</f>
      </c>
      <c r="CS24" s="1">
        <f ca="1">IF($CK24=0,"",IF(ISERROR(MATCH($CK24,INDIRECT(ADDRESS(CS$1,17)):INDIRECT(ADDRESS(CS$1,85)),0)),"",MATCH($CK24,INDIRECT(ADDRESS(CS$1,17)):INDIRECT(ADDRESS(CS$1,85)),0)))</f>
      </c>
      <c r="CT24" s="1">
        <f ca="1">IF($CK24=0,"",IF(ISERROR(MATCH($CK24,INDIRECT(ADDRESS(CT$1,17)):INDIRECT(ADDRESS(CT$1,85)),0)),"",MATCH($CK24,INDIRECT(ADDRESS(CT$1,17)):INDIRECT(ADDRESS(CT$1,85)),0)))</f>
      </c>
      <c r="CU24" s="1">
        <f ca="1">IF($CK24=0,"",IF(ISERROR(MATCH($CK24,INDIRECT(ADDRESS(CU$1,17)):INDIRECT(ADDRESS(CU$1,85)),0)),"",MATCH($CK24,INDIRECT(ADDRESS(CU$1,17)):INDIRECT(ADDRESS(CU$1,85)),0)))</f>
      </c>
      <c r="CV24" s="1">
        <f ca="1">IF($CK24=0,"",IF(ISERROR(MATCH($CK24,INDIRECT(ADDRESS(CV$1,17)):INDIRECT(ADDRESS(CV$1,85)),0)),"",MATCH($CK24,INDIRECT(ADDRESS(CV$1,17)):INDIRECT(ADDRESS(CV$1,85)),0)))</f>
      </c>
      <c r="CW24" s="1">
        <f ca="1">IF($CK24=0,"",IF(ISERROR(MATCH($CK24,INDIRECT(ADDRESS(CW$1,17)):INDIRECT(ADDRESS(CW$1,85)),0)),"",MATCH($CK24,INDIRECT(ADDRESS(CW$1,17)):INDIRECT(ADDRESS(CW$1,85)),0)))</f>
      </c>
      <c r="CX24" s="1">
        <f ca="1">IF($CK24=0,"",IF(ISERROR(MATCH($CK24,INDIRECT(ADDRESS(CX$1,17)):INDIRECT(ADDRESS(CX$1,85)),0)),"",MATCH($CK24,INDIRECT(ADDRESS(CX$1,17)):INDIRECT(ADDRESS(CX$1,85)),0)))</f>
      </c>
      <c r="CY24" s="1">
        <f ca="1">IF($CK24=0,"",IF(ISERROR(MATCH($CK24,INDIRECT(ADDRESS(CY$1,17)):INDIRECT(ADDRESS(CY$1,85)),0)),"",MATCH($CK24,INDIRECT(ADDRESS(CY$1,17)):INDIRECT(ADDRESS(CY$1,85)),0)))</f>
      </c>
      <c r="CZ24" s="1">
        <f ca="1">IF($CK24=0,"",IF(ISERROR(MATCH($CK24,INDIRECT(ADDRESS(CZ$1,17)):INDIRECT(ADDRESS(CZ$1,85)),0)),"",MATCH($CK24,INDIRECT(ADDRESS(CZ$1,17)):INDIRECT(ADDRESS(CZ$1,85)),0)))</f>
      </c>
      <c r="DA24" s="1">
        <f ca="1">IF($CK24=0,"",IF(ISERROR(MATCH($CK24,INDIRECT(ADDRESS(DA$1,17)):INDIRECT(ADDRESS(DA$1,85)),0)),"",MATCH($CK24,INDIRECT(ADDRESS(DA$1,17)):INDIRECT(ADDRESS(DA$1,85)),0)))</f>
      </c>
      <c r="DB24" s="1">
        <f ca="1">IF($CK24=0,"",IF(ISERROR(MATCH($CK24,INDIRECT(ADDRESS(DB$1,17)):INDIRECT(ADDRESS(DB$1,85)),0)),"",MATCH($CK24,INDIRECT(ADDRESS(DB$1,17)):INDIRECT(ADDRESS(DB$1,85)),0)))</f>
      </c>
      <c r="DC24" s="1">
        <f ca="1">IF($CK24=0,"",IF(ISERROR(MATCH($CK24,INDIRECT(ADDRESS(DC$1,17)):INDIRECT(ADDRESS(DC$1,85)),0)),"",MATCH($CK24,INDIRECT(ADDRESS(DC$1,17)):INDIRECT(ADDRESS(DC$1,85)),0)))</f>
      </c>
      <c r="DD24" s="1">
        <f ca="1">IF($CK24=0,"",IF(ISERROR(MATCH($CK24,INDIRECT(ADDRESS(DD$1,17)):INDIRECT(ADDRESS(DD$1,85)),0)),"",MATCH($CK24,INDIRECT(ADDRESS(DD$1,17)):INDIRECT(ADDRESS(DD$1,85)),0)))</f>
      </c>
      <c r="DE24" s="1">
        <f ca="1">IF($CK24=0,"",IF(ISERROR(MATCH($CK24,INDIRECT(ADDRESS(DE$1,17)):INDIRECT(ADDRESS(DE$1,85)),0)),"",MATCH($CK24,INDIRECT(ADDRESS(DE$1,17)):INDIRECT(ADDRESS(DE$1,85)),0)))</f>
      </c>
      <c r="DF24" s="1">
        <f ca="1">IF($CK24=0,"",IF(ISERROR(MATCH($CK24,INDIRECT(ADDRESS(DF$1,17)):INDIRECT(ADDRESS(DF$1,85)),0)),"",MATCH($CK24,INDIRECT(ADDRESS(DF$1,17)):INDIRECT(ADDRESS(DF$1,85)),0)))</f>
      </c>
    </row>
    <row r="25" spans="2:110" ht="15.75">
      <c r="B25" s="8">
        <f ca="1" t="shared" si="28"/>
        <v>0</v>
      </c>
      <c r="C25" s="8">
        <f ca="1" t="shared" si="28"/>
        <v>0</v>
      </c>
      <c r="D25" s="8" t="str">
        <f aca="true" ca="1" t="shared" si="31" ref="D25:M25">IF(D$2=0,0,IF(INDIRECT(ADDRESS(D$2,ROW(C38)))=0,0,INDEX($N:$N,INDIRECT(ADDRESS(D$2,ROW(C38)))-1000)))</f>
        <v>建国门</v>
      </c>
      <c r="E25" s="8" t="str">
        <f ca="1" t="shared" si="31"/>
        <v>湾子</v>
      </c>
      <c r="F25" s="8" t="str">
        <f ca="1" t="shared" si="31"/>
        <v>湾子</v>
      </c>
      <c r="G25" s="8" t="str">
        <f ca="1" t="shared" si="31"/>
        <v>芳城园</v>
      </c>
      <c r="H25" s="8" t="str">
        <f ca="1" t="shared" si="31"/>
        <v>体育场</v>
      </c>
      <c r="I25" s="8" t="str">
        <f ca="1" t="shared" si="31"/>
        <v>朝阳门</v>
      </c>
      <c r="J25" s="8" t="str">
        <f ca="1" t="shared" si="31"/>
        <v>复兴门</v>
      </c>
      <c r="K25" s="8" t="str">
        <f ca="1" t="shared" si="31"/>
        <v>北京南站</v>
      </c>
      <c r="L25" s="8">
        <f ca="1" t="shared" si="31"/>
        <v>0</v>
      </c>
      <c r="M25" s="8">
        <f ca="1" t="shared" si="31"/>
        <v>0</v>
      </c>
      <c r="N25" t="s">
        <v>1490</v>
      </c>
      <c r="O25" s="1" t="s">
        <v>2008</v>
      </c>
      <c r="Q25" s="17">
        <v>1952</v>
      </c>
      <c r="R25" s="17">
        <v>2322</v>
      </c>
      <c r="S25" s="17">
        <v>2368</v>
      </c>
      <c r="T25" s="17">
        <v>2371</v>
      </c>
      <c r="U25" s="17">
        <v>2313</v>
      </c>
      <c r="V25" s="17">
        <v>2143</v>
      </c>
      <c r="W25" s="17">
        <v>1841</v>
      </c>
      <c r="X25" s="17">
        <v>1271</v>
      </c>
      <c r="Y25" s="17">
        <v>2319</v>
      </c>
      <c r="Z25" s="17">
        <v>2081</v>
      </c>
      <c r="AA25" s="17">
        <v>1288</v>
      </c>
      <c r="AB25" s="17">
        <v>1287</v>
      </c>
      <c r="AC25" s="17">
        <v>2819</v>
      </c>
      <c r="AD25" s="17">
        <v>2211</v>
      </c>
      <c r="AE25" s="17">
        <v>2764</v>
      </c>
      <c r="AF25" s="17">
        <v>1238</v>
      </c>
      <c r="AG25" s="17">
        <v>2662</v>
      </c>
      <c r="AH25" s="17">
        <v>1407</v>
      </c>
      <c r="AI25" s="17">
        <v>2057</v>
      </c>
      <c r="AJ25" s="17">
        <v>2242</v>
      </c>
      <c r="AK25" s="17">
        <v>1545</v>
      </c>
      <c r="AL25" s="17">
        <v>2577</v>
      </c>
      <c r="AM25" s="17">
        <v>1858</v>
      </c>
      <c r="AN25" s="17">
        <v>1349</v>
      </c>
      <c r="AO25" s="17">
        <v>1119</v>
      </c>
      <c r="AP25" s="17">
        <v>1393</v>
      </c>
      <c r="AQ25" s="17">
        <v>1225</v>
      </c>
      <c r="AR25" s="17">
        <v>2146</v>
      </c>
      <c r="AS25" s="17">
        <v>2726</v>
      </c>
      <c r="AT25" s="17">
        <v>2728</v>
      </c>
      <c r="AU25" s="17">
        <v>2683</v>
      </c>
      <c r="AV25" s="17">
        <v>2456</v>
      </c>
      <c r="AW25" s="17">
        <v>1155</v>
      </c>
      <c r="AX25" s="17">
        <v>2071</v>
      </c>
      <c r="AY25" s="17">
        <v>2387</v>
      </c>
      <c r="AZ25" s="17">
        <v>1176</v>
      </c>
      <c r="BA25" s="18">
        <v>1613</v>
      </c>
      <c r="BB25" s="17">
        <v>1253</v>
      </c>
      <c r="BC25" s="18">
        <v>2198</v>
      </c>
      <c r="BD25" s="17">
        <v>2757</v>
      </c>
      <c r="BE25" s="18">
        <v>2033</v>
      </c>
      <c r="BF25" s="18">
        <v>2196</v>
      </c>
      <c r="BG25" s="18">
        <v>2195</v>
      </c>
      <c r="BH25" s="18">
        <v>2197</v>
      </c>
      <c r="BI25" s="17">
        <v>2350</v>
      </c>
      <c r="BJ25" s="17">
        <v>2616</v>
      </c>
      <c r="BK25" s="17">
        <v>2459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">
        <f t="shared" si="1"/>
        <v>0</v>
      </c>
      <c r="CI25" s="1">
        <f t="shared" si="2"/>
        <v>0</v>
      </c>
      <c r="CJ25" s="1">
        <f t="shared" si="4"/>
        <v>0</v>
      </c>
      <c r="CK25" s="1">
        <f ca="1" t="shared" si="30"/>
        <v>0</v>
      </c>
      <c r="CL25" s="1">
        <f ca="1">IF($CK25=0,"",IF(ISERROR(MATCH($CK25,INDIRECT(ADDRESS(CL$1,17)):INDIRECT(ADDRESS(CL$1,85)),0)),"",MATCH($CK25,INDIRECT(ADDRESS(CL$1,17)):INDIRECT(ADDRESS(CL$1,85)),0)))</f>
      </c>
      <c r="CM25" s="1">
        <f ca="1">IF($CK25=0,"",IF(ISERROR(MATCH($CK25,INDIRECT(ADDRESS(CM$1,17)):INDIRECT(ADDRESS(CM$1,85)),0)),"",MATCH($CK25,INDIRECT(ADDRESS(CM$1,17)):INDIRECT(ADDRESS(CM$1,85)),0)))</f>
      </c>
      <c r="CN25" s="1">
        <f ca="1">IF($CK25=0,"",IF(ISERROR(MATCH($CK25,INDIRECT(ADDRESS(CN$1,17)):INDIRECT(ADDRESS(CN$1,85)),0)),"",MATCH($CK25,INDIRECT(ADDRESS(CN$1,17)):INDIRECT(ADDRESS(CN$1,85)),0)))</f>
      </c>
      <c r="CO25" s="1">
        <f ca="1">IF($CK25=0,"",IF(ISERROR(MATCH($CK25,INDIRECT(ADDRESS(CO$1,17)):INDIRECT(ADDRESS(CO$1,85)),0)),"",MATCH($CK25,INDIRECT(ADDRESS(CO$1,17)):INDIRECT(ADDRESS(CO$1,85)),0)))</f>
      </c>
      <c r="CP25" s="1">
        <f ca="1">IF($CK25=0,"",IF(ISERROR(MATCH($CK25,INDIRECT(ADDRESS(CP$1,17)):INDIRECT(ADDRESS(CP$1,85)),0)),"",MATCH($CK25,INDIRECT(ADDRESS(CP$1,17)):INDIRECT(ADDRESS(CP$1,85)),0)))</f>
      </c>
      <c r="CQ25" s="1">
        <f ca="1">IF($CK25=0,"",IF(ISERROR(MATCH($CK25,INDIRECT(ADDRESS(CQ$1,17)):INDIRECT(ADDRESS(CQ$1,85)),0)),"",MATCH($CK25,INDIRECT(ADDRESS(CQ$1,17)):INDIRECT(ADDRESS(CQ$1,85)),0)))</f>
      </c>
      <c r="CR25" s="1">
        <f ca="1">IF($CK25=0,"",IF(ISERROR(MATCH($CK25,INDIRECT(ADDRESS(CR$1,17)):INDIRECT(ADDRESS(CR$1,85)),0)),"",MATCH($CK25,INDIRECT(ADDRESS(CR$1,17)):INDIRECT(ADDRESS(CR$1,85)),0)))</f>
      </c>
      <c r="CS25" s="1">
        <f ca="1">IF($CK25=0,"",IF(ISERROR(MATCH($CK25,INDIRECT(ADDRESS(CS$1,17)):INDIRECT(ADDRESS(CS$1,85)),0)),"",MATCH($CK25,INDIRECT(ADDRESS(CS$1,17)):INDIRECT(ADDRESS(CS$1,85)),0)))</f>
      </c>
      <c r="CT25" s="1">
        <f ca="1">IF($CK25=0,"",IF(ISERROR(MATCH($CK25,INDIRECT(ADDRESS(CT$1,17)):INDIRECT(ADDRESS(CT$1,85)),0)),"",MATCH($CK25,INDIRECT(ADDRESS(CT$1,17)):INDIRECT(ADDRESS(CT$1,85)),0)))</f>
      </c>
      <c r="CU25" s="1">
        <f ca="1">IF($CK25=0,"",IF(ISERROR(MATCH($CK25,INDIRECT(ADDRESS(CU$1,17)):INDIRECT(ADDRESS(CU$1,85)),0)),"",MATCH($CK25,INDIRECT(ADDRESS(CU$1,17)):INDIRECT(ADDRESS(CU$1,85)),0)))</f>
      </c>
      <c r="CV25" s="1">
        <f ca="1">IF($CK25=0,"",IF(ISERROR(MATCH($CK25,INDIRECT(ADDRESS(CV$1,17)):INDIRECT(ADDRESS(CV$1,85)),0)),"",MATCH($CK25,INDIRECT(ADDRESS(CV$1,17)):INDIRECT(ADDRESS(CV$1,85)),0)))</f>
      </c>
      <c r="CW25" s="1">
        <f ca="1">IF($CK25=0,"",IF(ISERROR(MATCH($CK25,INDIRECT(ADDRESS(CW$1,17)):INDIRECT(ADDRESS(CW$1,85)),0)),"",MATCH($CK25,INDIRECT(ADDRESS(CW$1,17)):INDIRECT(ADDRESS(CW$1,85)),0)))</f>
      </c>
      <c r="CX25" s="1">
        <f ca="1">IF($CK25=0,"",IF(ISERROR(MATCH($CK25,INDIRECT(ADDRESS(CX$1,17)):INDIRECT(ADDRESS(CX$1,85)),0)),"",MATCH($CK25,INDIRECT(ADDRESS(CX$1,17)):INDIRECT(ADDRESS(CX$1,85)),0)))</f>
      </c>
      <c r="CY25" s="1">
        <f ca="1">IF($CK25=0,"",IF(ISERROR(MATCH($CK25,INDIRECT(ADDRESS(CY$1,17)):INDIRECT(ADDRESS(CY$1,85)),0)),"",MATCH($CK25,INDIRECT(ADDRESS(CY$1,17)):INDIRECT(ADDRESS(CY$1,85)),0)))</f>
      </c>
      <c r="CZ25" s="1">
        <f ca="1">IF($CK25=0,"",IF(ISERROR(MATCH($CK25,INDIRECT(ADDRESS(CZ$1,17)):INDIRECT(ADDRESS(CZ$1,85)),0)),"",MATCH($CK25,INDIRECT(ADDRESS(CZ$1,17)):INDIRECT(ADDRESS(CZ$1,85)),0)))</f>
      </c>
      <c r="DA25" s="1">
        <f ca="1">IF($CK25=0,"",IF(ISERROR(MATCH($CK25,INDIRECT(ADDRESS(DA$1,17)):INDIRECT(ADDRESS(DA$1,85)),0)),"",MATCH($CK25,INDIRECT(ADDRESS(DA$1,17)):INDIRECT(ADDRESS(DA$1,85)),0)))</f>
      </c>
      <c r="DB25" s="1">
        <f ca="1">IF($CK25=0,"",IF(ISERROR(MATCH($CK25,INDIRECT(ADDRESS(DB$1,17)):INDIRECT(ADDRESS(DB$1,85)),0)),"",MATCH($CK25,INDIRECT(ADDRESS(DB$1,17)):INDIRECT(ADDRESS(DB$1,85)),0)))</f>
      </c>
      <c r="DC25" s="1">
        <f ca="1">IF($CK25=0,"",IF(ISERROR(MATCH($CK25,INDIRECT(ADDRESS(DC$1,17)):INDIRECT(ADDRESS(DC$1,85)),0)),"",MATCH($CK25,INDIRECT(ADDRESS(DC$1,17)):INDIRECT(ADDRESS(DC$1,85)),0)))</f>
      </c>
      <c r="DD25" s="1">
        <f ca="1">IF($CK25=0,"",IF(ISERROR(MATCH($CK25,INDIRECT(ADDRESS(DD$1,17)):INDIRECT(ADDRESS(DD$1,85)),0)),"",MATCH($CK25,INDIRECT(ADDRESS(DD$1,17)):INDIRECT(ADDRESS(DD$1,85)),0)))</f>
      </c>
      <c r="DE25" s="1">
        <f ca="1">IF($CK25=0,"",IF(ISERROR(MATCH($CK25,INDIRECT(ADDRESS(DE$1,17)):INDIRECT(ADDRESS(DE$1,85)),0)),"",MATCH($CK25,INDIRECT(ADDRESS(DE$1,17)):INDIRECT(ADDRESS(DE$1,85)),0)))</f>
      </c>
      <c r="DF25" s="1">
        <f ca="1">IF($CK25=0,"",IF(ISERROR(MATCH($CK25,INDIRECT(ADDRESS(DF$1,17)):INDIRECT(ADDRESS(DF$1,85)),0)),"",MATCH($CK25,INDIRECT(ADDRESS(DF$1,17)):INDIRECT(ADDRESS(DF$1,85)),0)))</f>
      </c>
    </row>
    <row r="26" spans="2:110" ht="15.75">
      <c r="B26" s="8">
        <f ca="1" t="shared" si="28"/>
        <v>0</v>
      </c>
      <c r="C26" s="8">
        <f ca="1" t="shared" si="28"/>
        <v>0</v>
      </c>
      <c r="D26" s="8" t="str">
        <f aca="true" ca="1" t="shared" si="32" ref="D26:M26">IF(D$2=0,0,IF(INDIRECT(ADDRESS(D$2,ROW(C39)))=0,0,INDEX($N:$N,INDIRECT(ADDRESS(D$2,ROW(C39)))-1000)))</f>
        <v>北京站</v>
      </c>
      <c r="E26" s="8" t="str">
        <f ca="1" t="shared" si="32"/>
        <v>西客站</v>
      </c>
      <c r="F26" s="8" t="str">
        <f ca="1" t="shared" si="32"/>
        <v>西客站</v>
      </c>
      <c r="G26" s="8" t="str">
        <f ca="1" t="shared" si="32"/>
        <v>芳古园</v>
      </c>
      <c r="H26" s="8" t="str">
        <f ca="1" t="shared" si="32"/>
        <v>东侧路</v>
      </c>
      <c r="I26" s="8" t="str">
        <f ca="1" t="shared" si="32"/>
        <v>东四十条</v>
      </c>
      <c r="J26" s="8" t="str">
        <f ca="1" t="shared" si="32"/>
        <v>儿童医院</v>
      </c>
      <c r="K26" s="8" t="str">
        <f ca="1" t="shared" si="32"/>
        <v>游泳池(太平街)</v>
      </c>
      <c r="L26" s="8">
        <f ca="1" t="shared" si="32"/>
        <v>0</v>
      </c>
      <c r="M26" s="8">
        <f ca="1" t="shared" si="32"/>
        <v>0</v>
      </c>
      <c r="N26" t="s">
        <v>1491</v>
      </c>
      <c r="O26" s="1" t="s">
        <v>2009</v>
      </c>
      <c r="Q26" s="17">
        <v>1095</v>
      </c>
      <c r="R26" s="17">
        <v>2829</v>
      </c>
      <c r="S26" s="17">
        <v>2179</v>
      </c>
      <c r="T26" s="17">
        <v>2687</v>
      </c>
      <c r="U26" s="17">
        <v>2197</v>
      </c>
      <c r="V26" s="17">
        <v>2195</v>
      </c>
      <c r="W26" s="17">
        <v>2196</v>
      </c>
      <c r="X26" s="17">
        <v>2033</v>
      </c>
      <c r="Y26" s="17">
        <v>2757</v>
      </c>
      <c r="Z26" s="17">
        <v>2289</v>
      </c>
      <c r="AA26" s="17">
        <v>2351</v>
      </c>
      <c r="AB26" s="17">
        <v>1961</v>
      </c>
      <c r="AC26" s="17">
        <v>2334</v>
      </c>
      <c r="AD26" s="17">
        <v>2201</v>
      </c>
      <c r="AE26" s="17">
        <v>1911</v>
      </c>
      <c r="AF26" s="17">
        <v>2927</v>
      </c>
      <c r="AG26" s="17">
        <v>1597</v>
      </c>
      <c r="AH26" s="17">
        <v>2209</v>
      </c>
      <c r="AI26" s="17">
        <v>2135</v>
      </c>
      <c r="AJ26" s="17">
        <v>2528</v>
      </c>
      <c r="AK26" s="17">
        <v>2061</v>
      </c>
      <c r="AL26" s="17">
        <v>1133</v>
      </c>
      <c r="AM26" s="17">
        <v>1068</v>
      </c>
      <c r="AN26" s="17">
        <v>1421</v>
      </c>
      <c r="AO26" s="17">
        <v>2886</v>
      </c>
      <c r="AP26" s="17">
        <v>2625</v>
      </c>
      <c r="AQ26" s="17">
        <v>2631</v>
      </c>
      <c r="AR26" s="17">
        <v>1244</v>
      </c>
      <c r="AS26" s="17">
        <v>2047</v>
      </c>
      <c r="AT26" s="17">
        <v>1483</v>
      </c>
      <c r="AU26" s="17">
        <v>2869</v>
      </c>
      <c r="AV26" s="17">
        <v>1429</v>
      </c>
      <c r="AW26" s="17">
        <v>1930</v>
      </c>
      <c r="AX26" s="17">
        <v>2903</v>
      </c>
      <c r="AY26" s="17">
        <v>2579</v>
      </c>
      <c r="AZ26" s="17">
        <v>2427</v>
      </c>
      <c r="BA26" s="18">
        <v>1570</v>
      </c>
      <c r="BB26" s="17">
        <v>1168</v>
      </c>
      <c r="BC26" s="18">
        <v>1061</v>
      </c>
      <c r="BD26" s="17">
        <v>2878</v>
      </c>
      <c r="BE26" s="18">
        <v>1074</v>
      </c>
      <c r="BF26" s="18">
        <v>2123</v>
      </c>
      <c r="BG26" s="18">
        <v>2838</v>
      </c>
      <c r="BH26" s="18">
        <v>2836</v>
      </c>
      <c r="BI26" s="17">
        <v>1290</v>
      </c>
      <c r="BJ26" s="17">
        <v>1190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7">
        <v>0</v>
      </c>
      <c r="CF26" s="17">
        <v>0</v>
      </c>
      <c r="CG26" s="17">
        <v>0</v>
      </c>
      <c r="CH26" s="1">
        <f t="shared" si="1"/>
        <v>0</v>
      </c>
      <c r="CI26" s="1">
        <f t="shared" si="2"/>
        <v>0</v>
      </c>
      <c r="CJ26" s="1">
        <f t="shared" si="4"/>
        <v>0</v>
      </c>
      <c r="CK26" s="1">
        <f ca="1" t="shared" si="30"/>
        <v>0</v>
      </c>
      <c r="CL26" s="1">
        <f ca="1">IF($CK26=0,"",IF(ISERROR(MATCH($CK26,INDIRECT(ADDRESS(CL$1,17)):INDIRECT(ADDRESS(CL$1,85)),0)),"",MATCH($CK26,INDIRECT(ADDRESS(CL$1,17)):INDIRECT(ADDRESS(CL$1,85)),0)))</f>
      </c>
      <c r="CM26" s="1">
        <f ca="1">IF($CK26=0,"",IF(ISERROR(MATCH($CK26,INDIRECT(ADDRESS(CM$1,17)):INDIRECT(ADDRESS(CM$1,85)),0)),"",MATCH($CK26,INDIRECT(ADDRESS(CM$1,17)):INDIRECT(ADDRESS(CM$1,85)),0)))</f>
      </c>
      <c r="CN26" s="1">
        <f ca="1">IF($CK26=0,"",IF(ISERROR(MATCH($CK26,INDIRECT(ADDRESS(CN$1,17)):INDIRECT(ADDRESS(CN$1,85)),0)),"",MATCH($CK26,INDIRECT(ADDRESS(CN$1,17)):INDIRECT(ADDRESS(CN$1,85)),0)))</f>
      </c>
      <c r="CO26" s="1">
        <f ca="1">IF($CK26=0,"",IF(ISERROR(MATCH($CK26,INDIRECT(ADDRESS(CO$1,17)):INDIRECT(ADDRESS(CO$1,85)),0)),"",MATCH($CK26,INDIRECT(ADDRESS(CO$1,17)):INDIRECT(ADDRESS(CO$1,85)),0)))</f>
      </c>
      <c r="CP26" s="1">
        <f ca="1">IF($CK26=0,"",IF(ISERROR(MATCH($CK26,INDIRECT(ADDRESS(CP$1,17)):INDIRECT(ADDRESS(CP$1,85)),0)),"",MATCH($CK26,INDIRECT(ADDRESS(CP$1,17)):INDIRECT(ADDRESS(CP$1,85)),0)))</f>
      </c>
      <c r="CQ26" s="1">
        <f ca="1">IF($CK26=0,"",IF(ISERROR(MATCH($CK26,INDIRECT(ADDRESS(CQ$1,17)):INDIRECT(ADDRESS(CQ$1,85)),0)),"",MATCH($CK26,INDIRECT(ADDRESS(CQ$1,17)):INDIRECT(ADDRESS(CQ$1,85)),0)))</f>
      </c>
      <c r="CR26" s="1">
        <f ca="1">IF($CK26=0,"",IF(ISERROR(MATCH($CK26,INDIRECT(ADDRESS(CR$1,17)):INDIRECT(ADDRESS(CR$1,85)),0)),"",MATCH($CK26,INDIRECT(ADDRESS(CR$1,17)):INDIRECT(ADDRESS(CR$1,85)),0)))</f>
      </c>
      <c r="CS26" s="1">
        <f ca="1">IF($CK26=0,"",IF(ISERROR(MATCH($CK26,INDIRECT(ADDRESS(CS$1,17)):INDIRECT(ADDRESS(CS$1,85)),0)),"",MATCH($CK26,INDIRECT(ADDRESS(CS$1,17)):INDIRECT(ADDRESS(CS$1,85)),0)))</f>
      </c>
      <c r="CT26" s="1">
        <f ca="1">IF($CK26=0,"",IF(ISERROR(MATCH($CK26,INDIRECT(ADDRESS(CT$1,17)):INDIRECT(ADDRESS(CT$1,85)),0)),"",MATCH($CK26,INDIRECT(ADDRESS(CT$1,17)):INDIRECT(ADDRESS(CT$1,85)),0)))</f>
      </c>
      <c r="CU26" s="1">
        <f ca="1">IF($CK26=0,"",IF(ISERROR(MATCH($CK26,INDIRECT(ADDRESS(CU$1,17)):INDIRECT(ADDRESS(CU$1,85)),0)),"",MATCH($CK26,INDIRECT(ADDRESS(CU$1,17)):INDIRECT(ADDRESS(CU$1,85)),0)))</f>
      </c>
      <c r="CV26" s="1">
        <f ca="1">IF($CK26=0,"",IF(ISERROR(MATCH($CK26,INDIRECT(ADDRESS(CV$1,17)):INDIRECT(ADDRESS(CV$1,85)),0)),"",MATCH($CK26,INDIRECT(ADDRESS(CV$1,17)):INDIRECT(ADDRESS(CV$1,85)),0)))</f>
      </c>
      <c r="CW26" s="1">
        <f ca="1">IF($CK26=0,"",IF(ISERROR(MATCH($CK26,INDIRECT(ADDRESS(CW$1,17)):INDIRECT(ADDRESS(CW$1,85)),0)),"",MATCH($CK26,INDIRECT(ADDRESS(CW$1,17)):INDIRECT(ADDRESS(CW$1,85)),0)))</f>
      </c>
      <c r="CX26" s="1">
        <f ca="1">IF($CK26=0,"",IF(ISERROR(MATCH($CK26,INDIRECT(ADDRESS(CX$1,17)):INDIRECT(ADDRESS(CX$1,85)),0)),"",MATCH($CK26,INDIRECT(ADDRESS(CX$1,17)):INDIRECT(ADDRESS(CX$1,85)),0)))</f>
      </c>
      <c r="CY26" s="1">
        <f ca="1">IF($CK26=0,"",IF(ISERROR(MATCH($CK26,INDIRECT(ADDRESS(CY$1,17)):INDIRECT(ADDRESS(CY$1,85)),0)),"",MATCH($CK26,INDIRECT(ADDRESS(CY$1,17)):INDIRECT(ADDRESS(CY$1,85)),0)))</f>
      </c>
      <c r="CZ26" s="1">
        <f ca="1">IF($CK26=0,"",IF(ISERROR(MATCH($CK26,INDIRECT(ADDRESS(CZ$1,17)):INDIRECT(ADDRESS(CZ$1,85)),0)),"",MATCH($CK26,INDIRECT(ADDRESS(CZ$1,17)):INDIRECT(ADDRESS(CZ$1,85)),0)))</f>
      </c>
      <c r="DA26" s="1">
        <f ca="1">IF($CK26=0,"",IF(ISERROR(MATCH($CK26,INDIRECT(ADDRESS(DA$1,17)):INDIRECT(ADDRESS(DA$1,85)),0)),"",MATCH($CK26,INDIRECT(ADDRESS(DA$1,17)):INDIRECT(ADDRESS(DA$1,85)),0)))</f>
      </c>
      <c r="DB26" s="1">
        <f ca="1">IF($CK26=0,"",IF(ISERROR(MATCH($CK26,INDIRECT(ADDRESS(DB$1,17)):INDIRECT(ADDRESS(DB$1,85)),0)),"",MATCH($CK26,INDIRECT(ADDRESS(DB$1,17)):INDIRECT(ADDRESS(DB$1,85)),0)))</f>
      </c>
      <c r="DC26" s="1">
        <f ca="1">IF($CK26=0,"",IF(ISERROR(MATCH($CK26,INDIRECT(ADDRESS(DC$1,17)):INDIRECT(ADDRESS(DC$1,85)),0)),"",MATCH($CK26,INDIRECT(ADDRESS(DC$1,17)):INDIRECT(ADDRESS(DC$1,85)),0)))</f>
      </c>
      <c r="DD26" s="1">
        <f ca="1">IF($CK26=0,"",IF(ISERROR(MATCH($CK26,INDIRECT(ADDRESS(DD$1,17)):INDIRECT(ADDRESS(DD$1,85)),0)),"",MATCH($CK26,INDIRECT(ADDRESS(DD$1,17)):INDIRECT(ADDRESS(DD$1,85)),0)))</f>
      </c>
      <c r="DE26" s="1">
        <f ca="1">IF($CK26=0,"",IF(ISERROR(MATCH($CK26,INDIRECT(ADDRESS(DE$1,17)):INDIRECT(ADDRESS(DE$1,85)),0)),"",MATCH($CK26,INDIRECT(ADDRESS(DE$1,17)):INDIRECT(ADDRESS(DE$1,85)),0)))</f>
      </c>
      <c r="DF26" s="1">
        <f ca="1">IF($CK26=0,"",IF(ISERROR(MATCH($CK26,INDIRECT(ADDRESS(DF$1,17)):INDIRECT(ADDRESS(DF$1,85)),0)),"",MATCH($CK26,INDIRECT(ADDRESS(DF$1,17)):INDIRECT(ADDRESS(DF$1,85)),0)))</f>
      </c>
    </row>
    <row r="27" spans="2:110" ht="15.75">
      <c r="B27" s="8">
        <f ca="1" t="shared" si="28"/>
        <v>0</v>
      </c>
      <c r="C27" s="8">
        <f ca="1" t="shared" si="28"/>
        <v>0</v>
      </c>
      <c r="D27" s="8">
        <f aca="true" ca="1" t="shared" si="33" ref="D27:M27">IF(D$2=0,0,IF(INDIRECT(ADDRESS(D$2,ROW(C40)))=0,0,INDEX($N:$N,INDIRECT(ADDRESS(D$2,ROW(C40)))-1000)))</f>
        <v>0</v>
      </c>
      <c r="E27" s="8">
        <f ca="1" t="shared" si="33"/>
        <v>0</v>
      </c>
      <c r="F27" s="8">
        <f ca="1" t="shared" si="33"/>
        <v>0</v>
      </c>
      <c r="G27" s="8" t="str">
        <f ca="1" t="shared" si="33"/>
        <v>方庄北口</v>
      </c>
      <c r="H27" s="8" t="str">
        <f ca="1" t="shared" si="33"/>
        <v>芳古园</v>
      </c>
      <c r="I27" s="8" t="str">
        <f ca="1" t="shared" si="33"/>
        <v>东直门</v>
      </c>
      <c r="J27" s="8" t="str">
        <f ca="1" t="shared" si="33"/>
        <v>阜成门</v>
      </c>
      <c r="K27" s="8" t="str">
        <f ca="1" t="shared" si="33"/>
        <v>永定门</v>
      </c>
      <c r="L27" s="8">
        <f ca="1" t="shared" si="33"/>
        <v>0</v>
      </c>
      <c r="M27" s="8">
        <f ca="1" t="shared" si="33"/>
        <v>0</v>
      </c>
      <c r="N27" t="s">
        <v>1492</v>
      </c>
      <c r="O27" s="1" t="s">
        <v>1995</v>
      </c>
      <c r="Q27" s="17">
        <v>2377</v>
      </c>
      <c r="R27" s="17">
        <v>2376</v>
      </c>
      <c r="S27" s="17">
        <v>2131</v>
      </c>
      <c r="T27" s="17">
        <v>1111</v>
      </c>
      <c r="U27" s="17">
        <v>1200</v>
      </c>
      <c r="V27" s="17">
        <v>1310</v>
      </c>
      <c r="W27" s="17">
        <v>2571</v>
      </c>
      <c r="X27" s="17">
        <v>2512</v>
      </c>
      <c r="Y27" s="17">
        <v>1482</v>
      </c>
      <c r="Z27" s="17">
        <v>1322</v>
      </c>
      <c r="AA27" s="17">
        <v>1698</v>
      </c>
      <c r="AB27" s="17">
        <v>2098</v>
      </c>
      <c r="AC27" s="17">
        <v>2097</v>
      </c>
      <c r="AD27" s="17">
        <v>2284</v>
      </c>
      <c r="AE27" s="17">
        <v>1981</v>
      </c>
      <c r="AF27" s="17">
        <v>1065</v>
      </c>
      <c r="AG27" s="17">
        <v>2684</v>
      </c>
      <c r="AH27" s="17">
        <v>1011</v>
      </c>
      <c r="AI27" s="17">
        <v>2765</v>
      </c>
      <c r="AJ27" s="17">
        <v>1102</v>
      </c>
      <c r="AK27" s="17">
        <v>1796</v>
      </c>
      <c r="AL27" s="17">
        <v>2171</v>
      </c>
      <c r="AM27" s="17">
        <v>2754</v>
      </c>
      <c r="AN27" s="17">
        <v>2752</v>
      </c>
      <c r="AO27" s="17">
        <v>1603</v>
      </c>
      <c r="AP27" s="17">
        <v>1096</v>
      </c>
      <c r="AQ27" s="17">
        <v>2932</v>
      </c>
      <c r="AR27" s="17">
        <v>2927</v>
      </c>
      <c r="AS27" s="17">
        <v>2933</v>
      </c>
      <c r="AT27" s="17">
        <v>2934</v>
      </c>
      <c r="AU27" s="17">
        <v>2200</v>
      </c>
      <c r="AV27" s="17">
        <v>2867</v>
      </c>
      <c r="AW27" s="17">
        <v>2803</v>
      </c>
      <c r="AX27" s="17">
        <v>2629</v>
      </c>
      <c r="AY27" s="17">
        <v>2799</v>
      </c>
      <c r="AZ27" s="17">
        <v>1113</v>
      </c>
      <c r="BA27" s="18">
        <v>2185</v>
      </c>
      <c r="BB27" s="17">
        <v>1886</v>
      </c>
      <c r="BC27" s="18">
        <v>2649</v>
      </c>
      <c r="BD27" s="17">
        <v>1959</v>
      </c>
      <c r="BE27" s="18">
        <v>2127</v>
      </c>
      <c r="BF27" s="18">
        <v>1453</v>
      </c>
      <c r="BG27" s="18">
        <v>2909</v>
      </c>
      <c r="BH27" s="18">
        <v>2490</v>
      </c>
      <c r="BI27" s="17">
        <v>2538</v>
      </c>
      <c r="BJ27" s="17">
        <v>2648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">
        <f t="shared" si="1"/>
        <v>0</v>
      </c>
      <c r="CI27" s="1">
        <f t="shared" si="2"/>
        <v>0</v>
      </c>
      <c r="CJ27" s="1">
        <f t="shared" si="4"/>
        <v>0</v>
      </c>
      <c r="CK27" s="1">
        <f ca="1" t="shared" si="30"/>
        <v>0</v>
      </c>
      <c r="CL27" s="1">
        <f ca="1">IF($CK27=0,"",IF(ISERROR(MATCH($CK27,INDIRECT(ADDRESS(CL$1,17)):INDIRECT(ADDRESS(CL$1,85)),0)),"",MATCH($CK27,INDIRECT(ADDRESS(CL$1,17)):INDIRECT(ADDRESS(CL$1,85)),0)))</f>
      </c>
      <c r="CM27" s="1">
        <f ca="1">IF($CK27=0,"",IF(ISERROR(MATCH($CK27,INDIRECT(ADDRESS(CM$1,17)):INDIRECT(ADDRESS(CM$1,85)),0)),"",MATCH($CK27,INDIRECT(ADDRESS(CM$1,17)):INDIRECT(ADDRESS(CM$1,85)),0)))</f>
      </c>
      <c r="CN27" s="1">
        <f ca="1">IF($CK27=0,"",IF(ISERROR(MATCH($CK27,INDIRECT(ADDRESS(CN$1,17)):INDIRECT(ADDRESS(CN$1,85)),0)),"",MATCH($CK27,INDIRECT(ADDRESS(CN$1,17)):INDIRECT(ADDRESS(CN$1,85)),0)))</f>
      </c>
      <c r="CO27" s="1">
        <f ca="1">IF($CK27=0,"",IF(ISERROR(MATCH($CK27,INDIRECT(ADDRESS(CO$1,17)):INDIRECT(ADDRESS(CO$1,85)),0)),"",MATCH($CK27,INDIRECT(ADDRESS(CO$1,17)):INDIRECT(ADDRESS(CO$1,85)),0)))</f>
      </c>
      <c r="CP27" s="1">
        <f ca="1">IF($CK27=0,"",IF(ISERROR(MATCH($CK27,INDIRECT(ADDRESS(CP$1,17)):INDIRECT(ADDRESS(CP$1,85)),0)),"",MATCH($CK27,INDIRECT(ADDRESS(CP$1,17)):INDIRECT(ADDRESS(CP$1,85)),0)))</f>
      </c>
      <c r="CQ27" s="1">
        <f ca="1">IF($CK27=0,"",IF(ISERROR(MATCH($CK27,INDIRECT(ADDRESS(CQ$1,17)):INDIRECT(ADDRESS(CQ$1,85)),0)),"",MATCH($CK27,INDIRECT(ADDRESS(CQ$1,17)):INDIRECT(ADDRESS(CQ$1,85)),0)))</f>
      </c>
      <c r="CR27" s="1">
        <f ca="1">IF($CK27=0,"",IF(ISERROR(MATCH($CK27,INDIRECT(ADDRESS(CR$1,17)):INDIRECT(ADDRESS(CR$1,85)),0)),"",MATCH($CK27,INDIRECT(ADDRESS(CR$1,17)):INDIRECT(ADDRESS(CR$1,85)),0)))</f>
      </c>
      <c r="CS27" s="1">
        <f ca="1">IF($CK27=0,"",IF(ISERROR(MATCH($CK27,INDIRECT(ADDRESS(CS$1,17)):INDIRECT(ADDRESS(CS$1,85)),0)),"",MATCH($CK27,INDIRECT(ADDRESS(CS$1,17)):INDIRECT(ADDRESS(CS$1,85)),0)))</f>
      </c>
      <c r="CT27" s="1">
        <f ca="1">IF($CK27=0,"",IF(ISERROR(MATCH($CK27,INDIRECT(ADDRESS(CT$1,17)):INDIRECT(ADDRESS(CT$1,85)),0)),"",MATCH($CK27,INDIRECT(ADDRESS(CT$1,17)):INDIRECT(ADDRESS(CT$1,85)),0)))</f>
      </c>
      <c r="CU27" s="1">
        <f ca="1">IF($CK27=0,"",IF(ISERROR(MATCH($CK27,INDIRECT(ADDRESS(CU$1,17)):INDIRECT(ADDRESS(CU$1,85)),0)),"",MATCH($CK27,INDIRECT(ADDRESS(CU$1,17)):INDIRECT(ADDRESS(CU$1,85)),0)))</f>
      </c>
      <c r="CV27" s="1">
        <f ca="1">IF($CK27=0,"",IF(ISERROR(MATCH($CK27,INDIRECT(ADDRESS(CV$1,17)):INDIRECT(ADDRESS(CV$1,85)),0)),"",MATCH($CK27,INDIRECT(ADDRESS(CV$1,17)):INDIRECT(ADDRESS(CV$1,85)),0)))</f>
      </c>
      <c r="CW27" s="1">
        <f ca="1">IF($CK27=0,"",IF(ISERROR(MATCH($CK27,INDIRECT(ADDRESS(CW$1,17)):INDIRECT(ADDRESS(CW$1,85)),0)),"",MATCH($CK27,INDIRECT(ADDRESS(CW$1,17)):INDIRECT(ADDRESS(CW$1,85)),0)))</f>
      </c>
      <c r="CX27" s="1">
        <f ca="1">IF($CK27=0,"",IF(ISERROR(MATCH($CK27,INDIRECT(ADDRESS(CX$1,17)):INDIRECT(ADDRESS(CX$1,85)),0)),"",MATCH($CK27,INDIRECT(ADDRESS(CX$1,17)):INDIRECT(ADDRESS(CX$1,85)),0)))</f>
      </c>
      <c r="CY27" s="1">
        <f ca="1">IF($CK27=0,"",IF(ISERROR(MATCH($CK27,INDIRECT(ADDRESS(CY$1,17)):INDIRECT(ADDRESS(CY$1,85)),0)),"",MATCH($CK27,INDIRECT(ADDRESS(CY$1,17)):INDIRECT(ADDRESS(CY$1,85)),0)))</f>
      </c>
      <c r="CZ27" s="1">
        <f ca="1">IF($CK27=0,"",IF(ISERROR(MATCH($CK27,INDIRECT(ADDRESS(CZ$1,17)):INDIRECT(ADDRESS(CZ$1,85)),0)),"",MATCH($CK27,INDIRECT(ADDRESS(CZ$1,17)):INDIRECT(ADDRESS(CZ$1,85)),0)))</f>
      </c>
      <c r="DA27" s="1">
        <f ca="1">IF($CK27=0,"",IF(ISERROR(MATCH($CK27,INDIRECT(ADDRESS(DA$1,17)):INDIRECT(ADDRESS(DA$1,85)),0)),"",MATCH($CK27,INDIRECT(ADDRESS(DA$1,17)):INDIRECT(ADDRESS(DA$1,85)),0)))</f>
      </c>
      <c r="DB27" s="1">
        <f ca="1">IF($CK27=0,"",IF(ISERROR(MATCH($CK27,INDIRECT(ADDRESS(DB$1,17)):INDIRECT(ADDRESS(DB$1,85)),0)),"",MATCH($CK27,INDIRECT(ADDRESS(DB$1,17)):INDIRECT(ADDRESS(DB$1,85)),0)))</f>
      </c>
      <c r="DC27" s="1">
        <f ca="1">IF($CK27=0,"",IF(ISERROR(MATCH($CK27,INDIRECT(ADDRESS(DC$1,17)):INDIRECT(ADDRESS(DC$1,85)),0)),"",MATCH($CK27,INDIRECT(ADDRESS(DC$1,17)):INDIRECT(ADDRESS(DC$1,85)),0)))</f>
      </c>
      <c r="DD27" s="1">
        <f ca="1">IF($CK27=0,"",IF(ISERROR(MATCH($CK27,INDIRECT(ADDRESS(DD$1,17)):INDIRECT(ADDRESS(DD$1,85)),0)),"",MATCH($CK27,INDIRECT(ADDRESS(DD$1,17)):INDIRECT(ADDRESS(DD$1,85)),0)))</f>
      </c>
      <c r="DE27" s="1">
        <f ca="1">IF($CK27=0,"",IF(ISERROR(MATCH($CK27,INDIRECT(ADDRESS(DE$1,17)):INDIRECT(ADDRESS(DE$1,85)),0)),"",MATCH($CK27,INDIRECT(ADDRESS(DE$1,17)):INDIRECT(ADDRESS(DE$1,85)),0)))</f>
      </c>
      <c r="DF27" s="1">
        <f ca="1">IF($CK27=0,"",IF(ISERROR(MATCH($CK27,INDIRECT(ADDRESS(DF$1,17)):INDIRECT(ADDRESS(DF$1,85)),0)),"",MATCH($CK27,INDIRECT(ADDRESS(DF$1,17)):INDIRECT(ADDRESS(DF$1,85)),0)))</f>
      </c>
    </row>
    <row r="28" spans="2:110" ht="15.75">
      <c r="B28" s="8">
        <f ca="1" t="shared" si="28"/>
        <v>0</v>
      </c>
      <c r="C28" s="8">
        <f ca="1" t="shared" si="28"/>
        <v>0</v>
      </c>
      <c r="D28" s="8">
        <f aca="true" ca="1" t="shared" si="34" ref="D28:M28">IF(D$2=0,0,IF(INDIRECT(ADDRESS(D$2,ROW(C41)))=0,0,INDEX($N:$N,INDIRECT(ADDRESS(D$2,ROW(C41)))-1000)))</f>
        <v>0</v>
      </c>
      <c r="E28" s="8">
        <f ca="1" t="shared" si="34"/>
        <v>0</v>
      </c>
      <c r="F28" s="8">
        <f ca="1" t="shared" si="34"/>
        <v>0</v>
      </c>
      <c r="G28" s="8">
        <f ca="1" t="shared" si="34"/>
        <v>0</v>
      </c>
      <c r="H28" s="8" t="str">
        <f ca="1" t="shared" si="34"/>
        <v>购物中心</v>
      </c>
      <c r="I28" s="8" t="str">
        <f ca="1" t="shared" si="34"/>
        <v>北小街豁口</v>
      </c>
      <c r="J28" s="8" t="str">
        <f ca="1" t="shared" si="34"/>
        <v>西直门</v>
      </c>
      <c r="K28" s="8" t="str">
        <f ca="1" t="shared" si="34"/>
        <v>天坛南门</v>
      </c>
      <c r="L28" s="8">
        <f ca="1" t="shared" si="34"/>
        <v>0</v>
      </c>
      <c r="M28" s="8">
        <f ca="1" t="shared" si="34"/>
        <v>0</v>
      </c>
      <c r="N28" t="s">
        <v>1493</v>
      </c>
      <c r="O28" s="1" t="s">
        <v>2010</v>
      </c>
      <c r="Q28" s="17">
        <v>1733</v>
      </c>
      <c r="R28" s="17">
        <v>1735</v>
      </c>
      <c r="S28" s="17">
        <v>1355</v>
      </c>
      <c r="T28" s="17">
        <v>1730</v>
      </c>
      <c r="U28" s="17">
        <v>2473</v>
      </c>
      <c r="V28" s="17">
        <v>2714</v>
      </c>
      <c r="W28" s="17">
        <v>2474</v>
      </c>
      <c r="X28" s="17">
        <v>2470</v>
      </c>
      <c r="Y28" s="17">
        <v>1834</v>
      </c>
      <c r="Z28" s="17">
        <v>1284</v>
      </c>
      <c r="AA28" s="17">
        <v>2315</v>
      </c>
      <c r="AB28" s="17">
        <v>2469</v>
      </c>
      <c r="AC28" s="17">
        <v>1654</v>
      </c>
      <c r="AD28" s="17">
        <v>1147</v>
      </c>
      <c r="AE28" s="17">
        <v>2125</v>
      </c>
      <c r="AF28" s="17">
        <v>2233</v>
      </c>
      <c r="AG28" s="17">
        <v>1635</v>
      </c>
      <c r="AH28" s="17">
        <v>1636</v>
      </c>
      <c r="AI28" s="17">
        <v>1870</v>
      </c>
      <c r="AJ28" s="17">
        <v>1292</v>
      </c>
      <c r="AK28" s="17">
        <v>1302</v>
      </c>
      <c r="AL28" s="17">
        <v>2610</v>
      </c>
      <c r="AM28" s="17">
        <v>2611</v>
      </c>
      <c r="AN28" s="17">
        <v>2030</v>
      </c>
      <c r="AO28" s="17">
        <v>2782</v>
      </c>
      <c r="AP28" s="17">
        <v>2363</v>
      </c>
      <c r="AQ28" s="17">
        <v>2831</v>
      </c>
      <c r="AR28" s="17">
        <v>2395</v>
      </c>
      <c r="AS28" s="17">
        <v>2410</v>
      </c>
      <c r="AT28" s="17">
        <v>2963</v>
      </c>
      <c r="AU28" s="17">
        <v>1089</v>
      </c>
      <c r="AV28" s="17">
        <v>2123</v>
      </c>
      <c r="AW28" s="17">
        <v>1074</v>
      </c>
      <c r="AX28" s="17">
        <v>2878</v>
      </c>
      <c r="AY28" s="17">
        <v>1568</v>
      </c>
      <c r="AZ28" s="17">
        <v>1570</v>
      </c>
      <c r="BA28" s="18">
        <v>2427</v>
      </c>
      <c r="BB28" s="17">
        <v>2669</v>
      </c>
      <c r="BC28" s="18">
        <v>1134</v>
      </c>
      <c r="BD28" s="17">
        <v>1726</v>
      </c>
      <c r="BE28" s="18">
        <v>1527</v>
      </c>
      <c r="BF28" s="18">
        <v>1049</v>
      </c>
      <c r="BG28" s="18">
        <v>1474</v>
      </c>
      <c r="BH28" s="18">
        <v>1040</v>
      </c>
      <c r="BI28" s="17">
        <v>1361</v>
      </c>
      <c r="BJ28" s="17">
        <v>2562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7">
        <v>0</v>
      </c>
      <c r="CF28" s="17">
        <v>0</v>
      </c>
      <c r="CG28" s="17">
        <v>0</v>
      </c>
      <c r="CH28" s="1">
        <f t="shared" si="1"/>
        <v>0</v>
      </c>
      <c r="CI28" s="1">
        <f t="shared" si="2"/>
        <v>0</v>
      </c>
      <c r="CJ28" s="1">
        <f t="shared" si="4"/>
        <v>0</v>
      </c>
      <c r="CK28" s="1">
        <f ca="1" t="shared" si="30"/>
        <v>0</v>
      </c>
      <c r="CL28" s="1">
        <f ca="1">IF($CK28=0,"",IF(ISERROR(MATCH($CK28,INDIRECT(ADDRESS(CL$1,17)):INDIRECT(ADDRESS(CL$1,85)),0)),"",MATCH($CK28,INDIRECT(ADDRESS(CL$1,17)):INDIRECT(ADDRESS(CL$1,85)),0)))</f>
      </c>
      <c r="CM28" s="1">
        <f ca="1">IF($CK28=0,"",IF(ISERROR(MATCH($CK28,INDIRECT(ADDRESS(CM$1,17)):INDIRECT(ADDRESS(CM$1,85)),0)),"",MATCH($CK28,INDIRECT(ADDRESS(CM$1,17)):INDIRECT(ADDRESS(CM$1,85)),0)))</f>
      </c>
      <c r="CN28" s="1">
        <f ca="1">IF($CK28=0,"",IF(ISERROR(MATCH($CK28,INDIRECT(ADDRESS(CN$1,17)):INDIRECT(ADDRESS(CN$1,85)),0)),"",MATCH($CK28,INDIRECT(ADDRESS(CN$1,17)):INDIRECT(ADDRESS(CN$1,85)),0)))</f>
      </c>
      <c r="CO28" s="1">
        <f ca="1">IF($CK28=0,"",IF(ISERROR(MATCH($CK28,INDIRECT(ADDRESS(CO$1,17)):INDIRECT(ADDRESS(CO$1,85)),0)),"",MATCH($CK28,INDIRECT(ADDRESS(CO$1,17)):INDIRECT(ADDRESS(CO$1,85)),0)))</f>
      </c>
      <c r="CP28" s="1">
        <f ca="1">IF($CK28=0,"",IF(ISERROR(MATCH($CK28,INDIRECT(ADDRESS(CP$1,17)):INDIRECT(ADDRESS(CP$1,85)),0)),"",MATCH($CK28,INDIRECT(ADDRESS(CP$1,17)):INDIRECT(ADDRESS(CP$1,85)),0)))</f>
      </c>
      <c r="CQ28" s="1">
        <f ca="1">IF($CK28=0,"",IF(ISERROR(MATCH($CK28,INDIRECT(ADDRESS(CQ$1,17)):INDIRECT(ADDRESS(CQ$1,85)),0)),"",MATCH($CK28,INDIRECT(ADDRESS(CQ$1,17)):INDIRECT(ADDRESS(CQ$1,85)),0)))</f>
      </c>
      <c r="CR28" s="1">
        <f ca="1">IF($CK28=0,"",IF(ISERROR(MATCH($CK28,INDIRECT(ADDRESS(CR$1,17)):INDIRECT(ADDRESS(CR$1,85)),0)),"",MATCH($CK28,INDIRECT(ADDRESS(CR$1,17)):INDIRECT(ADDRESS(CR$1,85)),0)))</f>
      </c>
      <c r="CS28" s="1">
        <f ca="1">IF($CK28=0,"",IF(ISERROR(MATCH($CK28,INDIRECT(ADDRESS(CS$1,17)):INDIRECT(ADDRESS(CS$1,85)),0)),"",MATCH($CK28,INDIRECT(ADDRESS(CS$1,17)):INDIRECT(ADDRESS(CS$1,85)),0)))</f>
      </c>
      <c r="CT28" s="1">
        <f ca="1">IF($CK28=0,"",IF(ISERROR(MATCH($CK28,INDIRECT(ADDRESS(CT$1,17)):INDIRECT(ADDRESS(CT$1,85)),0)),"",MATCH($CK28,INDIRECT(ADDRESS(CT$1,17)):INDIRECT(ADDRESS(CT$1,85)),0)))</f>
      </c>
      <c r="CU28" s="1">
        <f ca="1">IF($CK28=0,"",IF(ISERROR(MATCH($CK28,INDIRECT(ADDRESS(CU$1,17)):INDIRECT(ADDRESS(CU$1,85)),0)),"",MATCH($CK28,INDIRECT(ADDRESS(CU$1,17)):INDIRECT(ADDRESS(CU$1,85)),0)))</f>
      </c>
      <c r="CV28" s="1">
        <f ca="1">IF($CK28=0,"",IF(ISERROR(MATCH($CK28,INDIRECT(ADDRESS(CV$1,17)):INDIRECT(ADDRESS(CV$1,85)),0)),"",MATCH($CK28,INDIRECT(ADDRESS(CV$1,17)):INDIRECT(ADDRESS(CV$1,85)),0)))</f>
      </c>
      <c r="CW28" s="1">
        <f ca="1">IF($CK28=0,"",IF(ISERROR(MATCH($CK28,INDIRECT(ADDRESS(CW$1,17)):INDIRECT(ADDRESS(CW$1,85)),0)),"",MATCH($CK28,INDIRECT(ADDRESS(CW$1,17)):INDIRECT(ADDRESS(CW$1,85)),0)))</f>
      </c>
      <c r="CX28" s="1">
        <f ca="1">IF($CK28=0,"",IF(ISERROR(MATCH($CK28,INDIRECT(ADDRESS(CX$1,17)):INDIRECT(ADDRESS(CX$1,85)),0)),"",MATCH($CK28,INDIRECT(ADDRESS(CX$1,17)):INDIRECT(ADDRESS(CX$1,85)),0)))</f>
      </c>
      <c r="CY28" s="1">
        <f ca="1">IF($CK28=0,"",IF(ISERROR(MATCH($CK28,INDIRECT(ADDRESS(CY$1,17)):INDIRECT(ADDRESS(CY$1,85)),0)),"",MATCH($CK28,INDIRECT(ADDRESS(CY$1,17)):INDIRECT(ADDRESS(CY$1,85)),0)))</f>
      </c>
      <c r="CZ28" s="1">
        <f ca="1">IF($CK28=0,"",IF(ISERROR(MATCH($CK28,INDIRECT(ADDRESS(CZ$1,17)):INDIRECT(ADDRESS(CZ$1,85)),0)),"",MATCH($CK28,INDIRECT(ADDRESS(CZ$1,17)):INDIRECT(ADDRESS(CZ$1,85)),0)))</f>
      </c>
      <c r="DA28" s="1">
        <f ca="1">IF($CK28=0,"",IF(ISERROR(MATCH($CK28,INDIRECT(ADDRESS(DA$1,17)):INDIRECT(ADDRESS(DA$1,85)),0)),"",MATCH($CK28,INDIRECT(ADDRESS(DA$1,17)):INDIRECT(ADDRESS(DA$1,85)),0)))</f>
      </c>
      <c r="DB28" s="1">
        <f ca="1">IF($CK28=0,"",IF(ISERROR(MATCH($CK28,INDIRECT(ADDRESS(DB$1,17)):INDIRECT(ADDRESS(DB$1,85)),0)),"",MATCH($CK28,INDIRECT(ADDRESS(DB$1,17)):INDIRECT(ADDRESS(DB$1,85)),0)))</f>
      </c>
      <c r="DC28" s="1">
        <f ca="1">IF($CK28=0,"",IF(ISERROR(MATCH($CK28,INDIRECT(ADDRESS(DC$1,17)):INDIRECT(ADDRESS(DC$1,85)),0)),"",MATCH($CK28,INDIRECT(ADDRESS(DC$1,17)):INDIRECT(ADDRESS(DC$1,85)),0)))</f>
      </c>
      <c r="DD28" s="1">
        <f ca="1">IF($CK28=0,"",IF(ISERROR(MATCH($CK28,INDIRECT(ADDRESS(DD$1,17)):INDIRECT(ADDRESS(DD$1,85)),0)),"",MATCH($CK28,INDIRECT(ADDRESS(DD$1,17)):INDIRECT(ADDRESS(DD$1,85)),0)))</f>
      </c>
      <c r="DE28" s="1">
        <f ca="1">IF($CK28=0,"",IF(ISERROR(MATCH($CK28,INDIRECT(ADDRESS(DE$1,17)):INDIRECT(ADDRESS(DE$1,85)),0)),"",MATCH($CK28,INDIRECT(ADDRESS(DE$1,17)):INDIRECT(ADDRESS(DE$1,85)),0)))</f>
      </c>
      <c r="DF28" s="1">
        <f ca="1">IF($CK28=0,"",IF(ISERROR(MATCH($CK28,INDIRECT(ADDRESS(DF$1,17)):INDIRECT(ADDRESS(DF$1,85)),0)),"",MATCH($CK28,INDIRECT(ADDRESS(DF$1,17)):INDIRECT(ADDRESS(DF$1,85)),0)))</f>
      </c>
    </row>
    <row r="29" spans="2:110" ht="15.75">
      <c r="B29" s="8">
        <f ca="1" t="shared" si="28"/>
        <v>0</v>
      </c>
      <c r="C29" s="8">
        <f ca="1" t="shared" si="28"/>
        <v>0</v>
      </c>
      <c r="D29" s="8">
        <f aca="true" ca="1" t="shared" si="35" ref="D29:M29">IF(D$2=0,0,IF(INDIRECT(ADDRESS(D$2,ROW(C42)))=0,0,INDEX($N:$N,INDIRECT(ADDRESS(D$2,ROW(C42)))-1000)))</f>
        <v>0</v>
      </c>
      <c r="E29" s="8">
        <f ca="1" t="shared" si="35"/>
        <v>0</v>
      </c>
      <c r="F29" s="8">
        <f ca="1" t="shared" si="35"/>
        <v>0</v>
      </c>
      <c r="G29" s="8">
        <f ca="1" t="shared" si="35"/>
        <v>0</v>
      </c>
      <c r="H29" s="8" t="str">
        <f ca="1" t="shared" si="35"/>
        <v>芳城园</v>
      </c>
      <c r="I29" s="8" t="str">
        <f ca="1" t="shared" si="35"/>
        <v>雍和宫</v>
      </c>
      <c r="J29" s="8" t="str">
        <f ca="1" t="shared" si="35"/>
        <v>北京北站</v>
      </c>
      <c r="K29" s="8" t="str">
        <f ca="1" t="shared" si="35"/>
        <v>芳古园</v>
      </c>
      <c r="L29" s="8">
        <f ca="1" t="shared" si="35"/>
        <v>0</v>
      </c>
      <c r="M29" s="8">
        <f ca="1" t="shared" si="35"/>
        <v>0</v>
      </c>
      <c r="N29" t="s">
        <v>1494</v>
      </c>
      <c r="O29" s="1" t="s">
        <v>2011</v>
      </c>
      <c r="Q29" s="17">
        <v>1269</v>
      </c>
      <c r="R29" s="17">
        <v>1377</v>
      </c>
      <c r="S29" s="17">
        <v>1067</v>
      </c>
      <c r="T29" s="17">
        <v>2707</v>
      </c>
      <c r="U29" s="17">
        <v>2455</v>
      </c>
      <c r="V29" s="17">
        <v>2776</v>
      </c>
      <c r="W29" s="17">
        <v>1699</v>
      </c>
      <c r="X29" s="17">
        <v>1275</v>
      </c>
      <c r="Y29" s="17">
        <v>1665</v>
      </c>
      <c r="Z29" s="17">
        <v>1440</v>
      </c>
      <c r="AA29" s="17">
        <v>2411</v>
      </c>
      <c r="AB29" s="17">
        <v>1378</v>
      </c>
      <c r="AC29" s="17">
        <v>2435</v>
      </c>
      <c r="AD29" s="17">
        <v>1931</v>
      </c>
      <c r="AE29" s="17">
        <v>1973</v>
      </c>
      <c r="AF29" s="17">
        <v>1363</v>
      </c>
      <c r="AG29" s="17">
        <v>2901</v>
      </c>
      <c r="AH29" s="17">
        <v>2298</v>
      </c>
      <c r="AI29" s="17">
        <v>1559</v>
      </c>
      <c r="AJ29" s="17">
        <v>2085</v>
      </c>
      <c r="AK29" s="17">
        <v>1293</v>
      </c>
      <c r="AL29" s="17">
        <v>1292</v>
      </c>
      <c r="AM29" s="17">
        <v>1870</v>
      </c>
      <c r="AN29" s="17">
        <v>1636</v>
      </c>
      <c r="AO29" s="17">
        <v>1635</v>
      </c>
      <c r="AP29" s="17">
        <v>2233</v>
      </c>
      <c r="AQ29" s="17">
        <v>2725</v>
      </c>
      <c r="AR29" s="17">
        <v>1654</v>
      </c>
      <c r="AS29" s="17">
        <v>2545</v>
      </c>
      <c r="AT29" s="17">
        <v>2126</v>
      </c>
      <c r="AU29" s="17">
        <v>2721</v>
      </c>
      <c r="AV29" s="17">
        <v>2719</v>
      </c>
      <c r="AW29" s="17">
        <v>1867</v>
      </c>
      <c r="AX29" s="17">
        <v>2592</v>
      </c>
      <c r="AY29" s="17">
        <v>2594</v>
      </c>
      <c r="AZ29" s="17">
        <v>2792</v>
      </c>
      <c r="BA29" s="18">
        <v>1510</v>
      </c>
      <c r="BB29" s="17">
        <v>1895</v>
      </c>
      <c r="BC29" s="18">
        <v>1676</v>
      </c>
      <c r="BD29" s="17">
        <v>2738</v>
      </c>
      <c r="BE29" s="18">
        <v>2205</v>
      </c>
      <c r="BF29" s="18">
        <v>1732</v>
      </c>
      <c r="BG29" s="18">
        <v>1718</v>
      </c>
      <c r="BH29" s="18">
        <v>1735</v>
      </c>
      <c r="BI29" s="17">
        <v>2891</v>
      </c>
      <c r="BJ29" s="17">
        <v>1733</v>
      </c>
      <c r="BK29" s="17">
        <v>0</v>
      </c>
      <c r="BL29" s="17">
        <v>0</v>
      </c>
      <c r="BM29" s="17">
        <v>0</v>
      </c>
      <c r="BN29" s="17">
        <v>0</v>
      </c>
      <c r="BO29" s="17">
        <v>0</v>
      </c>
      <c r="BP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  <c r="CD29" s="17">
        <v>0</v>
      </c>
      <c r="CE29" s="17">
        <v>0</v>
      </c>
      <c r="CF29" s="17">
        <v>0</v>
      </c>
      <c r="CG29" s="17">
        <v>0</v>
      </c>
      <c r="CH29" s="1">
        <f t="shared" si="1"/>
        <v>0</v>
      </c>
      <c r="CI29" s="1">
        <f t="shared" si="2"/>
        <v>0</v>
      </c>
      <c r="CJ29" s="1">
        <f t="shared" si="4"/>
        <v>0</v>
      </c>
      <c r="CK29" s="1">
        <f ca="1" t="shared" si="30"/>
        <v>0</v>
      </c>
      <c r="CL29" s="1">
        <f ca="1">IF($CK29=0,"",IF(ISERROR(MATCH($CK29,INDIRECT(ADDRESS(CL$1,17)):INDIRECT(ADDRESS(CL$1,85)),0)),"",MATCH($CK29,INDIRECT(ADDRESS(CL$1,17)):INDIRECT(ADDRESS(CL$1,85)),0)))</f>
      </c>
      <c r="CM29" s="1">
        <f ca="1">IF($CK29=0,"",IF(ISERROR(MATCH($CK29,INDIRECT(ADDRESS(CM$1,17)):INDIRECT(ADDRESS(CM$1,85)),0)),"",MATCH($CK29,INDIRECT(ADDRESS(CM$1,17)):INDIRECT(ADDRESS(CM$1,85)),0)))</f>
      </c>
      <c r="CN29" s="1">
        <f ca="1">IF($CK29=0,"",IF(ISERROR(MATCH($CK29,INDIRECT(ADDRESS(CN$1,17)):INDIRECT(ADDRESS(CN$1,85)),0)),"",MATCH($CK29,INDIRECT(ADDRESS(CN$1,17)):INDIRECT(ADDRESS(CN$1,85)),0)))</f>
      </c>
      <c r="CO29" s="1">
        <f ca="1">IF($CK29=0,"",IF(ISERROR(MATCH($CK29,INDIRECT(ADDRESS(CO$1,17)):INDIRECT(ADDRESS(CO$1,85)),0)),"",MATCH($CK29,INDIRECT(ADDRESS(CO$1,17)):INDIRECT(ADDRESS(CO$1,85)),0)))</f>
      </c>
      <c r="CP29" s="1">
        <f ca="1">IF($CK29=0,"",IF(ISERROR(MATCH($CK29,INDIRECT(ADDRESS(CP$1,17)):INDIRECT(ADDRESS(CP$1,85)),0)),"",MATCH($CK29,INDIRECT(ADDRESS(CP$1,17)):INDIRECT(ADDRESS(CP$1,85)),0)))</f>
      </c>
      <c r="CQ29" s="1">
        <f ca="1">IF($CK29=0,"",IF(ISERROR(MATCH($CK29,INDIRECT(ADDRESS(CQ$1,17)):INDIRECT(ADDRESS(CQ$1,85)),0)),"",MATCH($CK29,INDIRECT(ADDRESS(CQ$1,17)):INDIRECT(ADDRESS(CQ$1,85)),0)))</f>
      </c>
      <c r="CR29" s="1">
        <f ca="1">IF($CK29=0,"",IF(ISERROR(MATCH($CK29,INDIRECT(ADDRESS(CR$1,17)):INDIRECT(ADDRESS(CR$1,85)),0)),"",MATCH($CK29,INDIRECT(ADDRESS(CR$1,17)):INDIRECT(ADDRESS(CR$1,85)),0)))</f>
      </c>
      <c r="CS29" s="1">
        <f ca="1">IF($CK29=0,"",IF(ISERROR(MATCH($CK29,INDIRECT(ADDRESS(CS$1,17)):INDIRECT(ADDRESS(CS$1,85)),0)),"",MATCH($CK29,INDIRECT(ADDRESS(CS$1,17)):INDIRECT(ADDRESS(CS$1,85)),0)))</f>
      </c>
      <c r="CT29" s="1">
        <f ca="1">IF($CK29=0,"",IF(ISERROR(MATCH($CK29,INDIRECT(ADDRESS(CT$1,17)):INDIRECT(ADDRESS(CT$1,85)),0)),"",MATCH($CK29,INDIRECT(ADDRESS(CT$1,17)):INDIRECT(ADDRESS(CT$1,85)),0)))</f>
      </c>
      <c r="CU29" s="1">
        <f ca="1">IF($CK29=0,"",IF(ISERROR(MATCH($CK29,INDIRECT(ADDRESS(CU$1,17)):INDIRECT(ADDRESS(CU$1,85)),0)),"",MATCH($CK29,INDIRECT(ADDRESS(CU$1,17)):INDIRECT(ADDRESS(CU$1,85)),0)))</f>
      </c>
      <c r="CV29" s="1">
        <f ca="1">IF($CK29=0,"",IF(ISERROR(MATCH($CK29,INDIRECT(ADDRESS(CV$1,17)):INDIRECT(ADDRESS(CV$1,85)),0)),"",MATCH($CK29,INDIRECT(ADDRESS(CV$1,17)):INDIRECT(ADDRESS(CV$1,85)),0)))</f>
      </c>
      <c r="CW29" s="1">
        <f ca="1">IF($CK29=0,"",IF(ISERROR(MATCH($CK29,INDIRECT(ADDRESS(CW$1,17)):INDIRECT(ADDRESS(CW$1,85)),0)),"",MATCH($CK29,INDIRECT(ADDRESS(CW$1,17)):INDIRECT(ADDRESS(CW$1,85)),0)))</f>
      </c>
      <c r="CX29" s="1">
        <f ca="1">IF($CK29=0,"",IF(ISERROR(MATCH($CK29,INDIRECT(ADDRESS(CX$1,17)):INDIRECT(ADDRESS(CX$1,85)),0)),"",MATCH($CK29,INDIRECT(ADDRESS(CX$1,17)):INDIRECT(ADDRESS(CX$1,85)),0)))</f>
      </c>
      <c r="CY29" s="1">
        <f ca="1">IF($CK29=0,"",IF(ISERROR(MATCH($CK29,INDIRECT(ADDRESS(CY$1,17)):INDIRECT(ADDRESS(CY$1,85)),0)),"",MATCH($CK29,INDIRECT(ADDRESS(CY$1,17)):INDIRECT(ADDRESS(CY$1,85)),0)))</f>
      </c>
      <c r="CZ29" s="1">
        <f ca="1">IF($CK29=0,"",IF(ISERROR(MATCH($CK29,INDIRECT(ADDRESS(CZ$1,17)):INDIRECT(ADDRESS(CZ$1,85)),0)),"",MATCH($CK29,INDIRECT(ADDRESS(CZ$1,17)):INDIRECT(ADDRESS(CZ$1,85)),0)))</f>
      </c>
      <c r="DA29" s="1">
        <f ca="1">IF($CK29=0,"",IF(ISERROR(MATCH($CK29,INDIRECT(ADDRESS(DA$1,17)):INDIRECT(ADDRESS(DA$1,85)),0)),"",MATCH($CK29,INDIRECT(ADDRESS(DA$1,17)):INDIRECT(ADDRESS(DA$1,85)),0)))</f>
      </c>
      <c r="DB29" s="1">
        <f ca="1">IF($CK29=0,"",IF(ISERROR(MATCH($CK29,INDIRECT(ADDRESS(DB$1,17)):INDIRECT(ADDRESS(DB$1,85)),0)),"",MATCH($CK29,INDIRECT(ADDRESS(DB$1,17)):INDIRECT(ADDRESS(DB$1,85)),0)))</f>
      </c>
      <c r="DC29" s="1">
        <f ca="1">IF($CK29=0,"",IF(ISERROR(MATCH($CK29,INDIRECT(ADDRESS(DC$1,17)):INDIRECT(ADDRESS(DC$1,85)),0)),"",MATCH($CK29,INDIRECT(ADDRESS(DC$1,17)):INDIRECT(ADDRESS(DC$1,85)),0)))</f>
      </c>
      <c r="DD29" s="1">
        <f ca="1">IF($CK29=0,"",IF(ISERROR(MATCH($CK29,INDIRECT(ADDRESS(DD$1,17)):INDIRECT(ADDRESS(DD$1,85)),0)),"",MATCH($CK29,INDIRECT(ADDRESS(DD$1,17)):INDIRECT(ADDRESS(DD$1,85)),0)))</f>
      </c>
      <c r="DE29" s="1">
        <f ca="1">IF($CK29=0,"",IF(ISERROR(MATCH($CK29,INDIRECT(ADDRESS(DE$1,17)):INDIRECT(ADDRESS(DE$1,85)),0)),"",MATCH($CK29,INDIRECT(ADDRESS(DE$1,17)):INDIRECT(ADDRESS(DE$1,85)),0)))</f>
      </c>
      <c r="DF29" s="1">
        <f ca="1">IF($CK29=0,"",IF(ISERROR(MATCH($CK29,INDIRECT(ADDRESS(DF$1,17)):INDIRECT(ADDRESS(DF$1,85)),0)),"",MATCH($CK29,INDIRECT(ADDRESS(DF$1,17)):INDIRECT(ADDRESS(DF$1,85)),0)))</f>
      </c>
    </row>
    <row r="30" spans="2:110" ht="15.75">
      <c r="B30" s="8">
        <f ca="1" t="shared" si="28"/>
        <v>0</v>
      </c>
      <c r="C30" s="8">
        <f ca="1" t="shared" si="28"/>
        <v>0</v>
      </c>
      <c r="D30" s="8">
        <f aca="true" ca="1" t="shared" si="36" ref="D30:M30">IF(D$2=0,0,IF(INDIRECT(ADDRESS(D$2,ROW(C43)))=0,0,INDEX($N:$N,INDIRECT(ADDRESS(D$2,ROW(C43)))-1000)))</f>
        <v>0</v>
      </c>
      <c r="E30" s="8">
        <f ca="1" t="shared" si="36"/>
        <v>0</v>
      </c>
      <c r="F30" s="8">
        <f ca="1" t="shared" si="36"/>
        <v>0</v>
      </c>
      <c r="G30" s="8">
        <f ca="1" t="shared" si="36"/>
        <v>0</v>
      </c>
      <c r="H30" s="8" t="str">
        <f ca="1" t="shared" si="36"/>
        <v>方庄南口</v>
      </c>
      <c r="I30" s="8" t="str">
        <f ca="1" t="shared" si="36"/>
        <v>安定门</v>
      </c>
      <c r="J30" s="8" t="str">
        <f ca="1" t="shared" si="36"/>
        <v>新街口豁口</v>
      </c>
      <c r="K30" s="8" t="str">
        <f ca="1" t="shared" si="36"/>
        <v>芳城园</v>
      </c>
      <c r="L30" s="8">
        <f ca="1" t="shared" si="36"/>
        <v>0</v>
      </c>
      <c r="M30" s="8">
        <f ca="1" t="shared" si="36"/>
        <v>0</v>
      </c>
      <c r="N30" t="s">
        <v>1495</v>
      </c>
      <c r="O30" s="1" t="s">
        <v>2012</v>
      </c>
      <c r="Q30" s="17">
        <v>1873</v>
      </c>
      <c r="R30" s="17">
        <v>1386</v>
      </c>
      <c r="S30" s="17">
        <v>2194</v>
      </c>
      <c r="T30" s="17">
        <v>1771</v>
      </c>
      <c r="U30" s="17">
        <v>2499</v>
      </c>
      <c r="V30" s="17">
        <v>1390</v>
      </c>
      <c r="W30" s="17">
        <v>2623</v>
      </c>
      <c r="X30" s="17">
        <v>2233</v>
      </c>
      <c r="Y30" s="17">
        <v>1635</v>
      </c>
      <c r="Z30" s="17">
        <v>1636</v>
      </c>
      <c r="AA30" s="17">
        <v>1870</v>
      </c>
      <c r="AB30" s="17">
        <v>1292</v>
      </c>
      <c r="AC30" s="17">
        <v>2605</v>
      </c>
      <c r="AD30" s="17">
        <v>1590</v>
      </c>
      <c r="AE30" s="17">
        <v>2079</v>
      </c>
      <c r="AF30" s="17">
        <v>2076</v>
      </c>
      <c r="AG30" s="17">
        <v>2245</v>
      </c>
      <c r="AH30" s="17">
        <v>2826</v>
      </c>
      <c r="AI30" s="17">
        <v>2432</v>
      </c>
      <c r="AJ30" s="17">
        <v>2429</v>
      </c>
      <c r="AK30" s="17">
        <v>2955</v>
      </c>
      <c r="AL30" s="17">
        <v>1331</v>
      </c>
      <c r="AM30" s="17">
        <v>2174</v>
      </c>
      <c r="AN30" s="17">
        <v>2911</v>
      </c>
      <c r="AO30" s="17">
        <v>2389</v>
      </c>
      <c r="AP30" s="17">
        <v>1269</v>
      </c>
      <c r="AQ30" s="17">
        <v>1139</v>
      </c>
      <c r="AR30" s="17">
        <v>2819</v>
      </c>
      <c r="AS30" s="17">
        <v>1287</v>
      </c>
      <c r="AT30" s="17">
        <v>1561</v>
      </c>
      <c r="AU30" s="17">
        <v>1681</v>
      </c>
      <c r="AV30" s="17">
        <v>2692</v>
      </c>
      <c r="AW30" s="17">
        <v>2341</v>
      </c>
      <c r="AX30" s="17">
        <v>1831</v>
      </c>
      <c r="AY30" s="17">
        <v>2766</v>
      </c>
      <c r="AZ30" s="17">
        <v>1658</v>
      </c>
      <c r="BA30" s="18">
        <v>1045</v>
      </c>
      <c r="BB30" s="17">
        <v>2137</v>
      </c>
      <c r="BC30" s="18">
        <v>1504</v>
      </c>
      <c r="BD30" s="17">
        <v>1042</v>
      </c>
      <c r="BE30" s="18">
        <v>1511</v>
      </c>
      <c r="BF30" s="18">
        <v>2294</v>
      </c>
      <c r="BG30" s="18">
        <v>2295</v>
      </c>
      <c r="BH30" s="18">
        <v>2272</v>
      </c>
      <c r="BI30" s="17">
        <v>2292</v>
      </c>
      <c r="BJ30" s="17">
        <v>0</v>
      </c>
      <c r="BK30" s="17">
        <v>0</v>
      </c>
      <c r="BL30" s="17">
        <v>0</v>
      </c>
      <c r="BM30" s="17">
        <v>0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  <c r="CD30" s="17">
        <v>0</v>
      </c>
      <c r="CE30" s="17">
        <v>0</v>
      </c>
      <c r="CF30" s="17">
        <v>0</v>
      </c>
      <c r="CG30" s="17">
        <v>0</v>
      </c>
      <c r="CH30" s="1">
        <f t="shared" si="1"/>
        <v>0</v>
      </c>
      <c r="CI30" s="1">
        <f t="shared" si="2"/>
        <v>0</v>
      </c>
      <c r="CJ30" s="1">
        <f t="shared" si="4"/>
        <v>0</v>
      </c>
      <c r="CL30" s="1">
        <f>MAX(CL$4:CL29)</f>
        <v>20</v>
      </c>
      <c r="CM30" s="1">
        <f>MAX(CM$4:CM29)</f>
        <v>5</v>
      </c>
      <c r="CN30" s="1">
        <f>MAX(CN$4:CN29)</f>
        <v>2</v>
      </c>
      <c r="CO30" s="1">
        <f>MAX(CO$4:CO29)</f>
        <v>11</v>
      </c>
      <c r="CP30" s="1">
        <f>MAX(CP$4:CP29)</f>
        <v>22</v>
      </c>
      <c r="CQ30" s="1">
        <f>MAX(CQ$4:CQ29)</f>
        <v>3</v>
      </c>
      <c r="CR30" s="1">
        <f>MAX(CR$4:CR29)</f>
        <v>3</v>
      </c>
      <c r="CS30" s="1">
        <f>MAX(CS$4:CS29)</f>
        <v>14</v>
      </c>
      <c r="CT30" s="1">
        <f>MAX(CT$4:CT29)</f>
        <v>17</v>
      </c>
      <c r="CU30" s="1">
        <f>MAX(CU$4:CU29)</f>
        <v>18</v>
      </c>
      <c r="CV30" s="1">
        <f>MAX(CV$4:CV29)</f>
        <v>20</v>
      </c>
      <c r="CW30" s="1">
        <f>MAX(CW$4:CW29)</f>
        <v>36</v>
      </c>
      <c r="CX30" s="1">
        <f>MAX(CX$4:CX29)</f>
        <v>36</v>
      </c>
      <c r="CY30" s="1">
        <f>MAX(CY$4:CY29)</f>
        <v>0</v>
      </c>
      <c r="CZ30" s="1">
        <f>MAX(CZ$4:CZ29)</f>
        <v>0</v>
      </c>
      <c r="DA30" s="1">
        <f>MAX(DA$4:DA29)</f>
        <v>0</v>
      </c>
      <c r="DB30" s="1">
        <f>MAX(DB$4:DB29)</f>
        <v>0</v>
      </c>
      <c r="DC30" s="1">
        <f>MAX(DC$4:DC29)</f>
        <v>0</v>
      </c>
      <c r="DD30" s="1">
        <f>MAX(DD$4:DD29)</f>
        <v>0</v>
      </c>
      <c r="DE30" s="1">
        <f>MAX(DE$4:DE29)</f>
        <v>0</v>
      </c>
      <c r="DF30" s="1">
        <f>MAX(DF$4:DF29)</f>
        <v>0</v>
      </c>
    </row>
    <row r="31" spans="2:110" ht="15.75">
      <c r="B31" s="8">
        <f ca="1" t="shared" si="28"/>
        <v>0</v>
      </c>
      <c r="C31" s="8">
        <f ca="1" t="shared" si="28"/>
        <v>0</v>
      </c>
      <c r="D31" s="8">
        <f aca="true" ca="1" t="shared" si="37" ref="D31:M31">IF(D$2=0,0,IF(INDIRECT(ADDRESS(D$2,ROW(C44)))=0,0,INDEX($N:$N,INDIRECT(ADDRESS(D$2,ROW(C44)))-1000)))</f>
        <v>0</v>
      </c>
      <c r="E31" s="8">
        <f ca="1" t="shared" si="37"/>
        <v>0</v>
      </c>
      <c r="F31" s="8">
        <f ca="1" t="shared" si="37"/>
        <v>0</v>
      </c>
      <c r="G31" s="8">
        <f ca="1" t="shared" si="37"/>
        <v>0</v>
      </c>
      <c r="H31" s="8" t="str">
        <f ca="1" t="shared" si="37"/>
        <v>方庄</v>
      </c>
      <c r="I31" s="8" t="str">
        <f ca="1" t="shared" si="37"/>
        <v>六铺炕</v>
      </c>
      <c r="J31" s="8" t="str">
        <f ca="1" t="shared" si="37"/>
        <v>六铺炕</v>
      </c>
      <c r="K31" s="8" t="str">
        <f ca="1" t="shared" si="37"/>
        <v>左安门</v>
      </c>
      <c r="L31" s="8">
        <f ca="1" t="shared" si="37"/>
        <v>0</v>
      </c>
      <c r="M31" s="8">
        <f ca="1" t="shared" si="37"/>
        <v>0</v>
      </c>
      <c r="N31" t="s">
        <v>1496</v>
      </c>
      <c r="O31" s="1" t="s">
        <v>2013</v>
      </c>
      <c r="Q31" s="17">
        <v>1247</v>
      </c>
      <c r="R31" s="17">
        <v>2458</v>
      </c>
      <c r="S31" s="17">
        <v>1500</v>
      </c>
      <c r="T31" s="17">
        <v>1499</v>
      </c>
      <c r="U31" s="17">
        <v>1501</v>
      </c>
      <c r="V31" s="17">
        <v>1087</v>
      </c>
      <c r="W31" s="17">
        <v>1554</v>
      </c>
      <c r="X31" s="17">
        <v>1555</v>
      </c>
      <c r="Y31" s="17">
        <v>2100</v>
      </c>
      <c r="Z31" s="17">
        <v>2099</v>
      </c>
      <c r="AA31" s="17">
        <v>2362</v>
      </c>
      <c r="AB31" s="17">
        <v>1237</v>
      </c>
      <c r="AC31" s="17">
        <v>2812</v>
      </c>
      <c r="AD31" s="17">
        <v>1660</v>
      </c>
      <c r="AE31" s="17">
        <v>2692</v>
      </c>
      <c r="AF31" s="17">
        <v>1681</v>
      </c>
      <c r="AG31" s="17">
        <v>1063</v>
      </c>
      <c r="AH31" s="17">
        <v>2141</v>
      </c>
      <c r="AI31" s="17">
        <v>1957</v>
      </c>
      <c r="AJ31" s="17">
        <v>1955</v>
      </c>
      <c r="AK31" s="17">
        <v>2235</v>
      </c>
      <c r="AL31" s="17">
        <v>1861</v>
      </c>
      <c r="AM31" s="17">
        <v>2573</v>
      </c>
      <c r="AN31" s="17">
        <v>1623</v>
      </c>
      <c r="AO31" s="17">
        <v>1634</v>
      </c>
      <c r="AP31" s="17">
        <v>1021</v>
      </c>
      <c r="AQ31" s="17">
        <v>2935</v>
      </c>
      <c r="AR31" s="17">
        <v>2026</v>
      </c>
      <c r="AS31" s="17">
        <v>2024</v>
      </c>
      <c r="AT31" s="17">
        <v>1155</v>
      </c>
      <c r="AU31" s="17">
        <v>1156</v>
      </c>
      <c r="AV31" s="17">
        <v>1773</v>
      </c>
      <c r="AW31" s="17">
        <v>2920</v>
      </c>
      <c r="AX31" s="17">
        <v>2919</v>
      </c>
      <c r="AY31" s="17">
        <v>1277</v>
      </c>
      <c r="AZ31" s="17">
        <v>2917</v>
      </c>
      <c r="BA31" s="18">
        <v>1597</v>
      </c>
      <c r="BB31" s="17">
        <v>1600</v>
      </c>
      <c r="BC31" s="18">
        <v>2492</v>
      </c>
      <c r="BD31" s="17">
        <v>1341</v>
      </c>
      <c r="BE31" s="18">
        <v>1984</v>
      </c>
      <c r="BF31" s="18">
        <v>1468</v>
      </c>
      <c r="BG31" s="18">
        <v>2630</v>
      </c>
      <c r="BH31" s="18">
        <v>2629</v>
      </c>
      <c r="BI31" s="17">
        <v>2793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">
        <f t="shared" si="1"/>
        <v>0</v>
      </c>
      <c r="CI31" s="1">
        <f t="shared" si="2"/>
        <v>0</v>
      </c>
      <c r="CJ31" s="1">
        <f t="shared" si="4"/>
        <v>0</v>
      </c>
      <c r="CL31" s="1">
        <f>MIN(CL$4:CL29)</f>
        <v>3</v>
      </c>
      <c r="CM31" s="1">
        <f>MIN(CM$4:CM29)</f>
        <v>5</v>
      </c>
      <c r="CN31" s="1">
        <f>MIN(CN$4:CN29)</f>
        <v>1</v>
      </c>
      <c r="CO31" s="1">
        <f>MIN(CO$4:CO29)</f>
        <v>10</v>
      </c>
      <c r="CP31" s="1">
        <f>MIN(CP$4:CP29)</f>
        <v>1</v>
      </c>
      <c r="CQ31" s="1">
        <f>MIN(CQ$4:CQ29)</f>
        <v>3</v>
      </c>
      <c r="CR31" s="1">
        <f>MIN(CR$4:CR29)</f>
        <v>3</v>
      </c>
      <c r="CS31" s="1">
        <f>MIN(CS$4:CS29)</f>
        <v>13</v>
      </c>
      <c r="CT31" s="1">
        <f>MIN(CT$4:CT29)</f>
        <v>17</v>
      </c>
      <c r="CU31" s="1">
        <f>MIN(CU$4:CU29)</f>
        <v>18</v>
      </c>
      <c r="CV31" s="1">
        <f>MIN(CV$4:CV29)</f>
        <v>20</v>
      </c>
      <c r="CW31" s="1">
        <f>MIN(CW$4:CW29)</f>
        <v>36</v>
      </c>
      <c r="CX31" s="1">
        <f>MIN(CX$4:CX29)</f>
        <v>36</v>
      </c>
      <c r="CY31" s="1">
        <f>MIN(CY$4:CY29)</f>
        <v>0</v>
      </c>
      <c r="CZ31" s="1">
        <f>MIN(CZ$4:CZ29)</f>
        <v>0</v>
      </c>
      <c r="DA31" s="1">
        <f>MIN(DA$4:DA29)</f>
        <v>0</v>
      </c>
      <c r="DB31" s="1">
        <f>MIN(DB$4:DB29)</f>
        <v>0</v>
      </c>
      <c r="DC31" s="1">
        <f>MIN(DC$4:DC29)</f>
        <v>0</v>
      </c>
      <c r="DD31" s="1">
        <f>MIN(DD$4:DD29)</f>
        <v>0</v>
      </c>
      <c r="DE31" s="1">
        <f>MIN(DE$4:DE29)</f>
        <v>0</v>
      </c>
      <c r="DF31" s="1">
        <f>MIN(DF$4:DF29)</f>
        <v>0</v>
      </c>
    </row>
    <row r="32" spans="2:110" ht="15.75">
      <c r="B32" s="8">
        <f ca="1" t="shared" si="28"/>
        <v>0</v>
      </c>
      <c r="C32" s="8">
        <f ca="1" t="shared" si="28"/>
        <v>0</v>
      </c>
      <c r="D32" s="8">
        <f aca="true" ca="1" t="shared" si="38" ref="D32:M32">IF(D$2=0,0,IF(INDIRECT(ADDRESS(D$2,ROW(C45)))=0,0,INDEX($N:$N,INDIRECT(ADDRESS(D$2,ROW(C45)))-1000)))</f>
        <v>0</v>
      </c>
      <c r="E32" s="8">
        <f ca="1" t="shared" si="38"/>
        <v>0</v>
      </c>
      <c r="F32" s="8">
        <f ca="1" t="shared" si="38"/>
        <v>0</v>
      </c>
      <c r="G32" s="8">
        <f ca="1" t="shared" si="38"/>
        <v>0</v>
      </c>
      <c r="H32" s="8" t="str">
        <f ca="1" t="shared" si="38"/>
        <v>成寿寺</v>
      </c>
      <c r="I32" s="8" t="str">
        <f ca="1" t="shared" si="38"/>
        <v>德胜门</v>
      </c>
      <c r="J32" s="8" t="str">
        <f ca="1" t="shared" si="38"/>
        <v>安定门</v>
      </c>
      <c r="K32" s="8" t="str">
        <f ca="1" t="shared" si="38"/>
        <v>肿瘤医院</v>
      </c>
      <c r="L32" s="8">
        <f ca="1" t="shared" si="38"/>
        <v>0</v>
      </c>
      <c r="M32" s="8">
        <f ca="1" t="shared" si="38"/>
        <v>0</v>
      </c>
      <c r="N32" t="s">
        <v>1497</v>
      </c>
      <c r="O32" s="1" t="s">
        <v>2014</v>
      </c>
      <c r="Q32" s="17">
        <v>2969</v>
      </c>
      <c r="R32" s="17">
        <v>1861</v>
      </c>
      <c r="S32" s="17">
        <v>1862</v>
      </c>
      <c r="T32" s="17">
        <v>2573</v>
      </c>
      <c r="U32" s="17">
        <v>1623</v>
      </c>
      <c r="V32" s="17">
        <v>1629</v>
      </c>
      <c r="W32" s="17">
        <v>1625</v>
      </c>
      <c r="X32" s="17">
        <v>1634</v>
      </c>
      <c r="Y32" s="17">
        <v>2739</v>
      </c>
      <c r="Z32" s="17">
        <v>1804</v>
      </c>
      <c r="AA32" s="17">
        <v>1353</v>
      </c>
      <c r="AB32" s="17">
        <v>1004</v>
      </c>
      <c r="AC32" s="17">
        <v>1443</v>
      </c>
      <c r="AD32" s="17">
        <v>1805</v>
      </c>
      <c r="AE32" s="17">
        <v>1185</v>
      </c>
      <c r="AF32" s="17">
        <v>1901</v>
      </c>
      <c r="AG32" s="17">
        <v>1289</v>
      </c>
      <c r="AH32" s="17">
        <v>2057</v>
      </c>
      <c r="AI32" s="17">
        <v>1347</v>
      </c>
      <c r="AJ32" s="17">
        <v>2716</v>
      </c>
      <c r="AK32" s="17">
        <v>1379</v>
      </c>
      <c r="AL32" s="17">
        <v>2389</v>
      </c>
      <c r="AM32" s="17">
        <v>2911</v>
      </c>
      <c r="AN32" s="17">
        <v>2174</v>
      </c>
      <c r="AO32" s="17">
        <v>1331</v>
      </c>
      <c r="AP32" s="17">
        <v>2955</v>
      </c>
      <c r="AQ32" s="17">
        <v>1685</v>
      </c>
      <c r="AR32" s="17">
        <v>1592</v>
      </c>
      <c r="AS32" s="17">
        <v>1197</v>
      </c>
      <c r="AT32" s="17">
        <v>1818</v>
      </c>
      <c r="AU32" s="17">
        <v>2128</v>
      </c>
      <c r="AV32" s="17">
        <v>1061</v>
      </c>
      <c r="AW32" s="17">
        <v>1568</v>
      </c>
      <c r="AX32" s="17">
        <v>1583</v>
      </c>
      <c r="AY32" s="17">
        <v>1283</v>
      </c>
      <c r="AZ32" s="17">
        <v>1495</v>
      </c>
      <c r="BA32" s="18">
        <v>2489</v>
      </c>
      <c r="BB32" s="17">
        <v>1945</v>
      </c>
      <c r="BC32" s="18">
        <v>1986</v>
      </c>
      <c r="BD32" s="17">
        <v>1989</v>
      </c>
      <c r="BE32" s="18">
        <v>2602</v>
      </c>
      <c r="BF32" s="18">
        <v>1941</v>
      </c>
      <c r="BG32" s="18">
        <v>1464</v>
      </c>
      <c r="BH32" s="18">
        <v>2640</v>
      </c>
      <c r="BI32" s="17">
        <v>1772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17">
        <v>0</v>
      </c>
      <c r="CB32" s="17">
        <v>0</v>
      </c>
      <c r="CC32" s="17">
        <v>0</v>
      </c>
      <c r="CD32" s="17">
        <v>0</v>
      </c>
      <c r="CE32" s="17">
        <v>0</v>
      </c>
      <c r="CF32" s="17">
        <v>0</v>
      </c>
      <c r="CG32" s="17">
        <v>0</v>
      </c>
      <c r="CH32" s="1">
        <f t="shared" si="1"/>
        <v>0</v>
      </c>
      <c r="CI32" s="1">
        <f t="shared" si="2"/>
        <v>0</v>
      </c>
      <c r="CJ32" s="1">
        <f t="shared" si="4"/>
        <v>0</v>
      </c>
      <c r="CL32" s="1">
        <f aca="true" t="shared" si="39" ref="CL32:DF32">IF(AND(RIGHT(INDEX($O:$O,CL1),2)&lt;&gt;"上行",RIGHT(INDEX($O:$O,CL1),2)&lt;&gt;"下行"),COLUMN(A1),IF(OR(AND($P3&gt;0,$P9=1,CL2&gt;CL3),AND($P3&gt;0,$P9=2,CL2&lt;CL3),AND($P3=0,$P9=1,CL3&lt;CL30),AND($P3=0,$P9=2,CL3&gt;CL31)),COLUMN(A1),""))</f>
      </c>
      <c r="CM32" s="1">
        <f t="shared" si="39"/>
        <v>2</v>
      </c>
      <c r="CN32" s="1">
        <f t="shared" si="39"/>
        <v>3</v>
      </c>
      <c r="CO32" s="1">
        <f t="shared" si="39"/>
      </c>
      <c r="CP32" s="1">
        <f t="shared" si="39"/>
        <v>5</v>
      </c>
      <c r="CQ32" s="1">
        <f t="shared" si="39"/>
        <v>6</v>
      </c>
      <c r="CR32" s="1">
        <f t="shared" si="39"/>
        <v>7</v>
      </c>
      <c r="CS32" s="1">
        <f t="shared" si="39"/>
        <v>8</v>
      </c>
      <c r="CT32" s="1">
        <f t="shared" si="39"/>
        <v>9</v>
      </c>
      <c r="CU32" s="1">
        <f t="shared" si="39"/>
      </c>
      <c r="CV32" s="1">
        <f t="shared" si="39"/>
        <v>11</v>
      </c>
      <c r="CW32" s="1">
        <f t="shared" si="39"/>
        <v>12</v>
      </c>
      <c r="CX32" s="1">
        <f t="shared" si="39"/>
        <v>13</v>
      </c>
      <c r="CY32" s="1">
        <f t="shared" si="39"/>
        <v>14</v>
      </c>
      <c r="CZ32" s="1">
        <f t="shared" si="39"/>
        <v>15</v>
      </c>
      <c r="DA32" s="1">
        <f t="shared" si="39"/>
        <v>16</v>
      </c>
      <c r="DB32" s="1">
        <f t="shared" si="39"/>
        <v>17</v>
      </c>
      <c r="DC32" s="1">
        <f t="shared" si="39"/>
        <v>18</v>
      </c>
      <c r="DD32" s="1">
        <f t="shared" si="39"/>
        <v>19</v>
      </c>
      <c r="DE32" s="1">
        <f t="shared" si="39"/>
        <v>20</v>
      </c>
      <c r="DF32" s="1">
        <f t="shared" si="39"/>
        <v>21</v>
      </c>
    </row>
    <row r="33" spans="2:110" ht="15.75">
      <c r="B33" s="8">
        <f ca="1" t="shared" si="28"/>
        <v>0</v>
      </c>
      <c r="C33" s="8">
        <f ca="1" t="shared" si="28"/>
        <v>0</v>
      </c>
      <c r="D33" s="8">
        <f aca="true" ca="1" t="shared" si="40" ref="D33:M33">IF(D$2=0,0,IF(INDIRECT(ADDRESS(D$2,ROW(C46)))=0,0,INDEX($N:$N,INDIRECT(ADDRESS(D$2,ROW(C46)))-1000)))</f>
        <v>0</v>
      </c>
      <c r="E33" s="8">
        <f ca="1" t="shared" si="40"/>
        <v>0</v>
      </c>
      <c r="F33" s="8">
        <f ca="1" t="shared" si="40"/>
        <v>0</v>
      </c>
      <c r="G33" s="8">
        <f ca="1" t="shared" si="40"/>
        <v>0</v>
      </c>
      <c r="H33" s="8" t="str">
        <f ca="1" t="shared" si="40"/>
        <v>南三环家具城</v>
      </c>
      <c r="I33" s="8" t="str">
        <f ca="1" t="shared" si="40"/>
        <v>新街口豁口</v>
      </c>
      <c r="J33" s="8" t="str">
        <f ca="1" t="shared" si="40"/>
        <v>雍和宫</v>
      </c>
      <c r="K33" s="8" t="str">
        <f ca="1" t="shared" si="40"/>
        <v>劲松南路</v>
      </c>
      <c r="L33" s="8">
        <f ca="1" t="shared" si="40"/>
        <v>0</v>
      </c>
      <c r="M33" s="8">
        <f ca="1" t="shared" si="40"/>
        <v>0</v>
      </c>
      <c r="N33" t="s">
        <v>1498</v>
      </c>
      <c r="O33" s="1" t="s">
        <v>2015</v>
      </c>
      <c r="Q33" s="17">
        <v>2292</v>
      </c>
      <c r="R33" s="17">
        <v>2293</v>
      </c>
      <c r="S33" s="17">
        <v>1423</v>
      </c>
      <c r="T33" s="17">
        <v>2524</v>
      </c>
      <c r="U33" s="17">
        <v>1990</v>
      </c>
      <c r="V33" s="17">
        <v>1233</v>
      </c>
      <c r="W33" s="17">
        <v>2476</v>
      </c>
      <c r="X33" s="17">
        <v>1955</v>
      </c>
      <c r="Y33" s="17">
        <v>2235</v>
      </c>
      <c r="Z33" s="17">
        <v>1861</v>
      </c>
      <c r="AA33" s="17">
        <v>2573</v>
      </c>
      <c r="AB33" s="17">
        <v>1022</v>
      </c>
      <c r="AC33" s="17">
        <v>1021</v>
      </c>
      <c r="AD33" s="17">
        <v>2935</v>
      </c>
      <c r="AE33" s="17">
        <v>2024</v>
      </c>
      <c r="AF33" s="17">
        <v>1155</v>
      </c>
      <c r="AG33" s="17">
        <v>2754</v>
      </c>
      <c r="AH33" s="17">
        <v>2209</v>
      </c>
      <c r="AI33" s="17">
        <v>2232</v>
      </c>
      <c r="AJ33" s="17">
        <v>2531</v>
      </c>
      <c r="AK33" s="17">
        <v>2497</v>
      </c>
      <c r="AL33" s="17">
        <v>1159</v>
      </c>
      <c r="AM33" s="17">
        <v>1241</v>
      </c>
      <c r="AN33" s="17">
        <v>1084</v>
      </c>
      <c r="AO33" s="17">
        <v>2670</v>
      </c>
      <c r="AP33" s="17">
        <v>1837</v>
      </c>
      <c r="AQ33" s="17">
        <v>2816</v>
      </c>
      <c r="AR33" s="17">
        <v>2557</v>
      </c>
      <c r="AS33" s="17">
        <v>1366</v>
      </c>
      <c r="AT33" s="17">
        <v>1826</v>
      </c>
      <c r="AU33" s="17">
        <v>1829</v>
      </c>
      <c r="AV33" s="17">
        <v>2556</v>
      </c>
      <c r="AW33" s="17">
        <v>2554</v>
      </c>
      <c r="AX33" s="17">
        <v>2244</v>
      </c>
      <c r="AY33" s="17">
        <v>2822</v>
      </c>
      <c r="AZ33" s="17">
        <v>2396</v>
      </c>
      <c r="BA33" s="18">
        <v>2291</v>
      </c>
      <c r="BB33" s="17">
        <v>2010</v>
      </c>
      <c r="BC33" s="18">
        <v>2015</v>
      </c>
      <c r="BD33" s="17">
        <v>2014</v>
      </c>
      <c r="BE33" s="18">
        <v>1808</v>
      </c>
      <c r="BF33" s="18">
        <v>1809</v>
      </c>
      <c r="BG33" s="18">
        <v>2543</v>
      </c>
      <c r="BH33" s="18">
        <v>2896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17">
        <v>0</v>
      </c>
      <c r="CF33" s="17">
        <v>0</v>
      </c>
      <c r="CG33" s="17">
        <v>0</v>
      </c>
      <c r="CH33" s="1">
        <f t="shared" si="1"/>
        <v>0</v>
      </c>
      <c r="CI33" s="1">
        <f t="shared" si="2"/>
        <v>0</v>
      </c>
      <c r="CJ33" s="1">
        <f t="shared" si="4"/>
        <v>0</v>
      </c>
      <c r="CL33" s="1">
        <f aca="true" t="shared" si="41" ref="CL33:DF33">IF(ISERROR(SMALL($CL32:$DF32,COLUMN(A1))),0,INDEX($CL1:$DF1,SMALL($CL32:$DF32,COLUMN(A1))))</f>
        <v>300</v>
      </c>
      <c r="CM33" s="1">
        <f t="shared" si="41"/>
        <v>236</v>
      </c>
      <c r="CN33" s="1">
        <f t="shared" si="41"/>
        <v>149</v>
      </c>
      <c r="CO33" s="1">
        <f t="shared" si="41"/>
        <v>144</v>
      </c>
      <c r="CP33" s="1">
        <f t="shared" si="41"/>
        <v>143</v>
      </c>
      <c r="CQ33" s="1">
        <f t="shared" si="41"/>
        <v>141</v>
      </c>
      <c r="CR33" s="1">
        <f t="shared" si="41"/>
        <v>77</v>
      </c>
      <c r="CS33" s="1">
        <f t="shared" si="41"/>
        <v>53</v>
      </c>
      <c r="CT33" s="1">
        <f t="shared" si="41"/>
        <v>39</v>
      </c>
      <c r="CU33" s="1">
        <f t="shared" si="41"/>
        <v>38</v>
      </c>
      <c r="CV33" s="1">
        <f t="shared" si="41"/>
        <v>0</v>
      </c>
      <c r="CW33" s="1">
        <f t="shared" si="41"/>
        <v>0</v>
      </c>
      <c r="CX33" s="1">
        <f t="shared" si="41"/>
        <v>0</v>
      </c>
      <c r="CY33" s="1">
        <f t="shared" si="41"/>
        <v>0</v>
      </c>
      <c r="CZ33" s="1">
        <f t="shared" si="41"/>
        <v>0</v>
      </c>
      <c r="DA33" s="1">
        <f t="shared" si="41"/>
        <v>0</v>
      </c>
      <c r="DB33" s="1">
        <f t="shared" si="41"/>
        <v>0</v>
      </c>
      <c r="DC33" s="1">
        <f t="shared" si="41"/>
        <v>0</v>
      </c>
      <c r="DD33" s="1">
        <f t="shared" si="41"/>
        <v>0</v>
      </c>
      <c r="DE33" s="1">
        <f t="shared" si="41"/>
        <v>0</v>
      </c>
      <c r="DF33" s="1">
        <f t="shared" si="41"/>
        <v>0</v>
      </c>
    </row>
    <row r="34" spans="2:88" ht="15.75">
      <c r="B34" s="8">
        <f ca="1" t="shared" si="28"/>
        <v>0</v>
      </c>
      <c r="C34" s="8">
        <f ca="1" t="shared" si="28"/>
        <v>0</v>
      </c>
      <c r="D34" s="8">
        <f aca="true" ca="1" t="shared" si="42" ref="D34:M34">IF(D$2=0,0,IF(INDIRECT(ADDRESS(D$2,ROW(C47)))=0,0,INDEX($N:$N,INDIRECT(ADDRESS(D$2,ROW(C47)))-1000)))</f>
        <v>0</v>
      </c>
      <c r="E34" s="8">
        <f ca="1" t="shared" si="42"/>
        <v>0</v>
      </c>
      <c r="F34" s="8">
        <f ca="1" t="shared" si="42"/>
        <v>0</v>
      </c>
      <c r="G34" s="8">
        <f ca="1" t="shared" si="42"/>
        <v>0</v>
      </c>
      <c r="H34" s="8" t="str">
        <f ca="1" t="shared" si="42"/>
        <v>成寿路</v>
      </c>
      <c r="I34" s="8" t="str">
        <f ca="1" t="shared" si="42"/>
        <v>北京北站</v>
      </c>
      <c r="J34" s="8" t="str">
        <f ca="1" t="shared" si="42"/>
        <v>北小街豁口</v>
      </c>
      <c r="K34" s="8" t="str">
        <f ca="1" t="shared" si="42"/>
        <v>劲松西口</v>
      </c>
      <c r="L34" s="8">
        <f ca="1" t="shared" si="42"/>
        <v>0</v>
      </c>
      <c r="M34" s="8">
        <f ca="1" t="shared" si="42"/>
        <v>0</v>
      </c>
      <c r="N34" t="s">
        <v>1499</v>
      </c>
      <c r="O34" s="1" t="s">
        <v>2016</v>
      </c>
      <c r="Q34" s="17">
        <v>1262</v>
      </c>
      <c r="R34" s="17">
        <v>1257</v>
      </c>
      <c r="S34" s="17">
        <v>1256</v>
      </c>
      <c r="T34" s="17">
        <v>2965</v>
      </c>
      <c r="U34" s="17">
        <v>1841</v>
      </c>
      <c r="V34" s="17">
        <v>2319</v>
      </c>
      <c r="W34" s="17">
        <v>1287</v>
      </c>
      <c r="X34" s="17">
        <v>1681</v>
      </c>
      <c r="Y34" s="17">
        <v>1063</v>
      </c>
      <c r="Z34" s="17">
        <v>2141</v>
      </c>
      <c r="AA34" s="17">
        <v>1955</v>
      </c>
      <c r="AB34" s="17">
        <v>2235</v>
      </c>
      <c r="AC34" s="17">
        <v>1861</v>
      </c>
      <c r="AD34" s="17">
        <v>2573</v>
      </c>
      <c r="AE34" s="17">
        <v>1623</v>
      </c>
      <c r="AF34" s="17">
        <v>1634</v>
      </c>
      <c r="AG34" s="17">
        <v>1021</v>
      </c>
      <c r="AH34" s="17">
        <v>2935</v>
      </c>
      <c r="AI34" s="17">
        <v>2024</v>
      </c>
      <c r="AJ34" s="17">
        <v>1155</v>
      </c>
      <c r="AK34" s="17">
        <v>2754</v>
      </c>
      <c r="AL34" s="17">
        <v>1332</v>
      </c>
      <c r="AM34" s="17">
        <v>2209</v>
      </c>
      <c r="AN34" s="17">
        <v>2232</v>
      </c>
      <c r="AO34" s="17">
        <v>2531</v>
      </c>
      <c r="AP34" s="17">
        <v>2961</v>
      </c>
      <c r="AQ34" s="17">
        <v>1703</v>
      </c>
      <c r="AR34" s="17">
        <v>1474</v>
      </c>
      <c r="AS34" s="17">
        <v>1527</v>
      </c>
      <c r="AT34" s="17">
        <v>1945</v>
      </c>
      <c r="AU34" s="17">
        <v>1989</v>
      </c>
      <c r="AV34" s="17">
        <v>2602</v>
      </c>
      <c r="AW34" s="17">
        <v>1941</v>
      </c>
      <c r="AX34" s="17">
        <v>2640</v>
      </c>
      <c r="AY34" s="17">
        <v>2852</v>
      </c>
      <c r="AZ34" s="17">
        <v>1202</v>
      </c>
      <c r="BA34" s="18">
        <v>2782</v>
      </c>
      <c r="BB34" s="17">
        <v>2609</v>
      </c>
      <c r="BC34" s="18">
        <v>2076</v>
      </c>
      <c r="BD34" s="17">
        <v>1971</v>
      </c>
      <c r="BE34" s="18">
        <v>1444</v>
      </c>
      <c r="BF34" s="18">
        <v>1256</v>
      </c>
      <c r="BG34" s="18">
        <v>1257</v>
      </c>
      <c r="BH34" s="18">
        <v>1262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7">
        <v>0</v>
      </c>
      <c r="BP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0</v>
      </c>
      <c r="CE34" s="17">
        <v>0</v>
      </c>
      <c r="CF34" s="17">
        <v>0</v>
      </c>
      <c r="CG34" s="17">
        <v>0</v>
      </c>
      <c r="CH34" s="1">
        <f t="shared" si="1"/>
        <v>0</v>
      </c>
      <c r="CI34" s="1">
        <f t="shared" si="2"/>
        <v>0</v>
      </c>
      <c r="CJ34" s="1">
        <f t="shared" si="4"/>
        <v>0</v>
      </c>
    </row>
    <row r="35" spans="2:88" ht="15.75">
      <c r="B35" s="8">
        <f ca="1" t="shared" si="28"/>
        <v>0</v>
      </c>
      <c r="C35" s="8">
        <f ca="1" t="shared" si="28"/>
        <v>0</v>
      </c>
      <c r="D35" s="8">
        <f aca="true" ca="1" t="shared" si="43" ref="D35:M35">IF(D$2=0,0,IF(INDIRECT(ADDRESS(D$2,ROW(C48)))=0,0,INDEX($N:$N,INDIRECT(ADDRESS(D$2,ROW(C48)))-1000)))</f>
        <v>0</v>
      </c>
      <c r="E35" s="8">
        <f ca="1" t="shared" si="43"/>
        <v>0</v>
      </c>
      <c r="F35" s="8">
        <f ca="1" t="shared" si="43"/>
        <v>0</v>
      </c>
      <c r="G35" s="8">
        <f ca="1" t="shared" si="43"/>
        <v>0</v>
      </c>
      <c r="H35" s="8" t="str">
        <f ca="1" t="shared" si="43"/>
        <v>肖村</v>
      </c>
      <c r="I35" s="8" t="str">
        <f ca="1" t="shared" si="43"/>
        <v>西直门</v>
      </c>
      <c r="J35" s="8" t="str">
        <f ca="1" t="shared" si="43"/>
        <v>东直门</v>
      </c>
      <c r="K35" s="8" t="str">
        <f ca="1" t="shared" si="43"/>
        <v>劲松中街</v>
      </c>
      <c r="L35" s="8">
        <f ca="1" t="shared" si="43"/>
        <v>0</v>
      </c>
      <c r="M35" s="8">
        <f ca="1" t="shared" si="43"/>
        <v>0</v>
      </c>
      <c r="N35" t="s">
        <v>1500</v>
      </c>
      <c r="O35" s="1" t="s">
        <v>2017</v>
      </c>
      <c r="Q35" s="17">
        <v>1778</v>
      </c>
      <c r="R35" s="17">
        <v>1781</v>
      </c>
      <c r="S35" s="17">
        <v>1779</v>
      </c>
      <c r="T35" s="17">
        <v>1783</v>
      </c>
      <c r="U35" s="17">
        <v>2031</v>
      </c>
      <c r="V35" s="17">
        <v>1816</v>
      </c>
      <c r="W35" s="17">
        <v>2030</v>
      </c>
      <c r="X35" s="17">
        <v>1136</v>
      </c>
      <c r="Y35" s="17">
        <v>2783</v>
      </c>
      <c r="Z35" s="17">
        <v>2652</v>
      </c>
      <c r="AA35" s="17">
        <v>1202</v>
      </c>
      <c r="AB35" s="17">
        <v>2852</v>
      </c>
      <c r="AC35" s="17">
        <v>2640</v>
      </c>
      <c r="AD35" s="17">
        <v>1464</v>
      </c>
      <c r="AE35" s="17">
        <v>1941</v>
      </c>
      <c r="AF35" s="17">
        <v>2602</v>
      </c>
      <c r="AG35" s="17">
        <v>1987</v>
      </c>
      <c r="AH35" s="17">
        <v>2287</v>
      </c>
      <c r="AI35" s="17">
        <v>1527</v>
      </c>
      <c r="AJ35" s="17">
        <v>1049</v>
      </c>
      <c r="AK35" s="17">
        <v>1474</v>
      </c>
      <c r="AL35" s="17">
        <v>1703</v>
      </c>
      <c r="AM35" s="17">
        <v>2961</v>
      </c>
      <c r="AN35" s="17">
        <v>1159</v>
      </c>
      <c r="AO35" s="17">
        <v>1241</v>
      </c>
      <c r="AP35" s="17">
        <v>1084</v>
      </c>
      <c r="AQ35" s="17">
        <v>2670</v>
      </c>
      <c r="AR35" s="17">
        <v>1749</v>
      </c>
      <c r="AS35" s="17">
        <v>1404</v>
      </c>
      <c r="AT35" s="17">
        <v>1903</v>
      </c>
      <c r="AU35" s="17">
        <v>1177</v>
      </c>
      <c r="AV35" s="17">
        <v>2946</v>
      </c>
      <c r="AW35" s="17">
        <v>2064</v>
      </c>
      <c r="AX35" s="17">
        <v>2674</v>
      </c>
      <c r="AY35" s="17">
        <v>2490</v>
      </c>
      <c r="AZ35" s="17">
        <v>2364</v>
      </c>
      <c r="BA35" s="18">
        <v>2216</v>
      </c>
      <c r="BB35" s="17">
        <v>2058</v>
      </c>
      <c r="BC35" s="18">
        <v>2090</v>
      </c>
      <c r="BD35" s="17">
        <v>2091</v>
      </c>
      <c r="BE35" s="18">
        <v>1664</v>
      </c>
      <c r="BF35" s="18">
        <v>2922</v>
      </c>
      <c r="BG35" s="18">
        <v>2648</v>
      </c>
      <c r="BH35" s="18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">
        <f t="shared" si="1"/>
        <v>0</v>
      </c>
      <c r="CI35" s="1">
        <f t="shared" si="2"/>
        <v>0</v>
      </c>
      <c r="CJ35" s="1">
        <f t="shared" si="4"/>
        <v>0</v>
      </c>
    </row>
    <row r="36" spans="2:88" ht="15.75">
      <c r="B36" s="8">
        <f ca="1" t="shared" si="28"/>
        <v>0</v>
      </c>
      <c r="C36" s="8">
        <f ca="1" t="shared" si="28"/>
        <v>0</v>
      </c>
      <c r="D36" s="8">
        <f aca="true" ca="1" t="shared" si="44" ref="D36:M36">IF(D$2=0,0,IF(INDIRECT(ADDRESS(D$2,ROW(C49)))=0,0,INDEX($N:$N,INDIRECT(ADDRESS(D$2,ROW(C49)))-1000)))</f>
        <v>0</v>
      </c>
      <c r="E36" s="8">
        <f ca="1" t="shared" si="44"/>
        <v>0</v>
      </c>
      <c r="F36" s="8">
        <f ca="1" t="shared" si="44"/>
        <v>0</v>
      </c>
      <c r="G36" s="8">
        <f ca="1" t="shared" si="44"/>
        <v>0</v>
      </c>
      <c r="H36" s="8" t="str">
        <f ca="1" t="shared" si="44"/>
        <v>城外城建材城</v>
      </c>
      <c r="I36" s="8" t="str">
        <f ca="1" t="shared" si="44"/>
        <v>阜成门</v>
      </c>
      <c r="J36" s="8" t="str">
        <f ca="1" t="shared" si="44"/>
        <v>东四十条</v>
      </c>
      <c r="K36" s="8" t="str">
        <f ca="1" t="shared" si="44"/>
        <v>劲松东口</v>
      </c>
      <c r="L36" s="8">
        <f ca="1" t="shared" si="44"/>
        <v>0</v>
      </c>
      <c r="M36" s="8">
        <f ca="1" t="shared" si="44"/>
        <v>0</v>
      </c>
      <c r="N36" t="s">
        <v>1501</v>
      </c>
      <c r="O36" s="1" t="s">
        <v>2018</v>
      </c>
      <c r="Q36" s="17">
        <v>1778</v>
      </c>
      <c r="R36" s="17">
        <v>1781</v>
      </c>
      <c r="S36" s="17">
        <v>1779</v>
      </c>
      <c r="T36" s="17">
        <v>1783</v>
      </c>
      <c r="U36" s="17">
        <v>2031</v>
      </c>
      <c r="V36" s="17">
        <v>1816</v>
      </c>
      <c r="W36" s="17">
        <v>2030</v>
      </c>
      <c r="X36" s="17">
        <v>1136</v>
      </c>
      <c r="Y36" s="17">
        <v>2783</v>
      </c>
      <c r="Z36" s="17">
        <v>2652</v>
      </c>
      <c r="AA36" s="17">
        <v>1202</v>
      </c>
      <c r="AB36" s="17">
        <v>2852</v>
      </c>
      <c r="AC36" s="17">
        <v>2640</v>
      </c>
      <c r="AD36" s="17">
        <v>1464</v>
      </c>
      <c r="AE36" s="17">
        <v>1941</v>
      </c>
      <c r="AF36" s="17">
        <v>2602</v>
      </c>
      <c r="AG36" s="17">
        <v>1987</v>
      </c>
      <c r="AH36" s="17">
        <v>2287</v>
      </c>
      <c r="AI36" s="17">
        <v>1527</v>
      </c>
      <c r="AJ36" s="17">
        <v>1049</v>
      </c>
      <c r="AK36" s="17">
        <v>1474</v>
      </c>
      <c r="AL36" s="17">
        <v>1040</v>
      </c>
      <c r="AM36" s="17">
        <v>1361</v>
      </c>
      <c r="AN36" s="17">
        <v>1367</v>
      </c>
      <c r="AO36" s="17">
        <v>2557</v>
      </c>
      <c r="AP36" s="17">
        <v>2816</v>
      </c>
      <c r="AQ36" s="17">
        <v>2670</v>
      </c>
      <c r="AR36" s="17">
        <v>1749</v>
      </c>
      <c r="AS36" s="17">
        <v>1404</v>
      </c>
      <c r="AT36" s="17">
        <v>1903</v>
      </c>
      <c r="AU36" s="17">
        <v>1177</v>
      </c>
      <c r="AV36" s="17">
        <v>2946</v>
      </c>
      <c r="AW36" s="17">
        <v>2064</v>
      </c>
      <c r="AX36" s="17">
        <v>2674</v>
      </c>
      <c r="AY36" s="17">
        <v>2490</v>
      </c>
      <c r="AZ36" s="17">
        <v>2364</v>
      </c>
      <c r="BA36" s="18">
        <v>2216</v>
      </c>
      <c r="BB36" s="17">
        <v>2058</v>
      </c>
      <c r="BC36" s="18">
        <v>2090</v>
      </c>
      <c r="BD36" s="17">
        <v>2091</v>
      </c>
      <c r="BE36" s="18">
        <v>1664</v>
      </c>
      <c r="BF36" s="18">
        <v>2922</v>
      </c>
      <c r="BG36" s="18">
        <v>2648</v>
      </c>
      <c r="BH36" s="18">
        <v>0</v>
      </c>
      <c r="BI36" s="17">
        <v>0</v>
      </c>
      <c r="BJ36" s="17">
        <v>0</v>
      </c>
      <c r="BK36" s="17">
        <v>0</v>
      </c>
      <c r="BL36" s="17">
        <v>0</v>
      </c>
      <c r="BM36" s="17">
        <v>0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X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  <c r="CD36" s="17">
        <v>0</v>
      </c>
      <c r="CE36" s="17">
        <v>0</v>
      </c>
      <c r="CF36" s="17">
        <v>0</v>
      </c>
      <c r="CG36" s="17">
        <v>0</v>
      </c>
      <c r="CH36" s="1">
        <f t="shared" si="1"/>
        <v>0</v>
      </c>
      <c r="CI36" s="1">
        <f t="shared" si="2"/>
        <v>0</v>
      </c>
      <c r="CJ36" s="1">
        <f t="shared" si="4"/>
        <v>0</v>
      </c>
    </row>
    <row r="37" spans="2:88" ht="15.75">
      <c r="B37" s="8">
        <f ca="1" t="shared" si="28"/>
        <v>0</v>
      </c>
      <c r="C37" s="8">
        <f ca="1" t="shared" si="28"/>
        <v>0</v>
      </c>
      <c r="D37" s="8">
        <f aca="true" ca="1" t="shared" si="45" ref="D37:M37">IF(D$2=0,0,IF(INDIRECT(ADDRESS(D$2,ROW(C50)))=0,0,INDEX($N:$N,INDIRECT(ADDRESS(D$2,ROW(C50)))-1000)))</f>
        <v>0</v>
      </c>
      <c r="E37" s="8">
        <f ca="1" t="shared" si="45"/>
        <v>0</v>
      </c>
      <c r="F37" s="8">
        <f ca="1" t="shared" si="45"/>
        <v>0</v>
      </c>
      <c r="G37" s="8">
        <f ca="1" t="shared" si="45"/>
        <v>0</v>
      </c>
      <c r="H37" s="8">
        <f ca="1" t="shared" si="45"/>
        <v>0</v>
      </c>
      <c r="I37" s="8" t="str">
        <f ca="1" t="shared" si="45"/>
        <v>儿童医院</v>
      </c>
      <c r="J37" s="8" t="str">
        <f ca="1" t="shared" si="45"/>
        <v>朝阳门</v>
      </c>
      <c r="K37" s="8" t="str">
        <f ca="1" t="shared" si="45"/>
        <v>垂杨柳</v>
      </c>
      <c r="L37" s="8">
        <f ca="1" t="shared" si="45"/>
        <v>0</v>
      </c>
      <c r="M37" s="8">
        <f ca="1" t="shared" si="45"/>
        <v>0</v>
      </c>
      <c r="N37" t="s">
        <v>1972</v>
      </c>
      <c r="O37" s="1" t="s">
        <v>2019</v>
      </c>
      <c r="Q37" s="17">
        <v>1733</v>
      </c>
      <c r="R37" s="17">
        <v>2891</v>
      </c>
      <c r="S37" s="17">
        <v>1735</v>
      </c>
      <c r="T37" s="17">
        <v>1718</v>
      </c>
      <c r="U37" s="17">
        <v>1732</v>
      </c>
      <c r="V37" s="17">
        <v>2205</v>
      </c>
      <c r="W37" s="17">
        <v>2738</v>
      </c>
      <c r="X37" s="17">
        <v>1676</v>
      </c>
      <c r="Y37" s="17">
        <v>1895</v>
      </c>
      <c r="Z37" s="17">
        <v>1510</v>
      </c>
      <c r="AA37" s="17">
        <v>2792</v>
      </c>
      <c r="AB37" s="17">
        <v>2594</v>
      </c>
      <c r="AC37" s="17">
        <v>2592</v>
      </c>
      <c r="AD37" s="17">
        <v>1867</v>
      </c>
      <c r="AE37" s="17">
        <v>2719</v>
      </c>
      <c r="AF37" s="17">
        <v>2721</v>
      </c>
      <c r="AG37" s="17">
        <v>2126</v>
      </c>
      <c r="AH37" s="17">
        <v>2545</v>
      </c>
      <c r="AI37" s="17">
        <v>1654</v>
      </c>
      <c r="AJ37" s="17">
        <v>2725</v>
      </c>
      <c r="AK37" s="17">
        <v>2233</v>
      </c>
      <c r="AL37" s="17">
        <v>1635</v>
      </c>
      <c r="AM37" s="17">
        <v>1636</v>
      </c>
      <c r="AN37" s="17">
        <v>1870</v>
      </c>
      <c r="AO37" s="17">
        <v>1292</v>
      </c>
      <c r="AP37" s="17">
        <v>1293</v>
      </c>
      <c r="AQ37" s="17">
        <v>2085</v>
      </c>
      <c r="AR37" s="17">
        <v>1559</v>
      </c>
      <c r="AS37" s="17">
        <v>2298</v>
      </c>
      <c r="AT37" s="17">
        <v>2300</v>
      </c>
      <c r="AU37" s="17">
        <v>2299</v>
      </c>
      <c r="AV37" s="17">
        <v>2901</v>
      </c>
      <c r="AW37" s="17">
        <v>1363</v>
      </c>
      <c r="AX37" s="17">
        <v>1973</v>
      </c>
      <c r="AY37" s="17">
        <v>1931</v>
      </c>
      <c r="AZ37" s="17">
        <v>2435</v>
      </c>
      <c r="BA37" s="18">
        <v>1378</v>
      </c>
      <c r="BB37" s="17">
        <v>2411</v>
      </c>
      <c r="BC37" s="18">
        <v>1440</v>
      </c>
      <c r="BD37" s="17">
        <v>1665</v>
      </c>
      <c r="BE37" s="18">
        <v>1275</v>
      </c>
      <c r="BF37" s="18">
        <v>1699</v>
      </c>
      <c r="BG37" s="18">
        <v>1269</v>
      </c>
      <c r="BH37" s="18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0</v>
      </c>
      <c r="BO37" s="17">
        <v>0</v>
      </c>
      <c r="BP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  <c r="CD37" s="17">
        <v>0</v>
      </c>
      <c r="CE37" s="17">
        <v>0</v>
      </c>
      <c r="CF37" s="17">
        <v>0</v>
      </c>
      <c r="CG37" s="17">
        <v>0</v>
      </c>
      <c r="CH37" s="1">
        <f t="shared" si="1"/>
        <v>0</v>
      </c>
      <c r="CI37" s="1">
        <f t="shared" si="2"/>
        <v>0</v>
      </c>
      <c r="CJ37" s="1">
        <f t="shared" si="4"/>
        <v>0</v>
      </c>
    </row>
    <row r="38" spans="2:88" ht="15.75">
      <c r="B38" s="8">
        <f ca="1" t="shared" si="28"/>
        <v>0</v>
      </c>
      <c r="C38" s="8">
        <f ca="1" t="shared" si="28"/>
        <v>0</v>
      </c>
      <c r="D38" s="8">
        <f aca="true" ca="1" t="shared" si="46" ref="D38:M38">IF(D$2=0,0,IF(INDIRECT(ADDRESS(D$2,ROW(C51)))=0,0,INDEX($N:$N,INDIRECT(ADDRESS(D$2,ROW(C51)))-1000)))</f>
        <v>0</v>
      </c>
      <c r="E38" s="8">
        <f ca="1" t="shared" si="46"/>
        <v>0</v>
      </c>
      <c r="F38" s="8">
        <f ca="1" t="shared" si="46"/>
        <v>0</v>
      </c>
      <c r="G38" s="8">
        <f ca="1" t="shared" si="46"/>
        <v>0</v>
      </c>
      <c r="H38" s="8">
        <f ca="1" t="shared" si="46"/>
        <v>0</v>
      </c>
      <c r="I38" s="8" t="str">
        <f ca="1" t="shared" si="46"/>
        <v>复兴门</v>
      </c>
      <c r="J38" s="8" t="str">
        <f ca="1" t="shared" si="46"/>
        <v>雅宝路</v>
      </c>
      <c r="K38" s="8" t="str">
        <f ca="1" t="shared" si="46"/>
        <v>双井</v>
      </c>
      <c r="L38" s="8">
        <f ca="1" t="shared" si="46"/>
        <v>0</v>
      </c>
      <c r="M38" s="8">
        <f ca="1" t="shared" si="46"/>
        <v>0</v>
      </c>
      <c r="N38" t="s">
        <v>1502</v>
      </c>
      <c r="O38" s="1" t="s">
        <v>2020</v>
      </c>
      <c r="Q38" s="17">
        <v>1734</v>
      </c>
      <c r="R38" s="17">
        <v>1734</v>
      </c>
      <c r="S38" s="17">
        <v>1960</v>
      </c>
      <c r="T38" s="17">
        <v>2891</v>
      </c>
      <c r="U38" s="17">
        <v>1733</v>
      </c>
      <c r="V38" s="17">
        <v>1735</v>
      </c>
      <c r="W38" s="17">
        <v>1732</v>
      </c>
      <c r="X38" s="17">
        <v>2205</v>
      </c>
      <c r="Y38" s="17">
        <v>2738</v>
      </c>
      <c r="Z38" s="17">
        <v>1653</v>
      </c>
      <c r="AA38" s="17">
        <v>1895</v>
      </c>
      <c r="AB38" s="17">
        <v>1510</v>
      </c>
      <c r="AC38" s="17">
        <v>2792</v>
      </c>
      <c r="AD38" s="17">
        <v>2591</v>
      </c>
      <c r="AE38" s="17">
        <v>2593</v>
      </c>
      <c r="AF38" s="17">
        <v>2720</v>
      </c>
      <c r="AG38" s="17">
        <v>2034</v>
      </c>
      <c r="AH38" s="17">
        <v>2852</v>
      </c>
      <c r="AI38" s="17">
        <v>1193</v>
      </c>
      <c r="AJ38" s="17">
        <v>1290</v>
      </c>
      <c r="AK38" s="17">
        <v>2836</v>
      </c>
      <c r="AL38" s="17">
        <v>1128</v>
      </c>
      <c r="AM38" s="17">
        <v>2832</v>
      </c>
      <c r="AN38" s="17">
        <v>2826</v>
      </c>
      <c r="AO38" s="17">
        <v>2435</v>
      </c>
      <c r="AP38" s="17">
        <v>1449</v>
      </c>
      <c r="AQ38" s="17">
        <v>1448</v>
      </c>
      <c r="AR38" s="17">
        <v>2967</v>
      </c>
      <c r="AS38" s="17">
        <v>2948</v>
      </c>
      <c r="AT38" s="17">
        <v>1842</v>
      </c>
      <c r="AU38" s="17">
        <v>1844</v>
      </c>
      <c r="AV38" s="17">
        <v>1845</v>
      </c>
      <c r="AW38" s="17">
        <v>1841</v>
      </c>
      <c r="AX38" s="17">
        <v>1271</v>
      </c>
      <c r="AY38" s="17">
        <v>2319</v>
      </c>
      <c r="AZ38" s="17">
        <v>1287</v>
      </c>
      <c r="BA38" s="18">
        <v>1561</v>
      </c>
      <c r="BB38" s="17">
        <v>1681</v>
      </c>
      <c r="BC38" s="18">
        <v>1063</v>
      </c>
      <c r="BD38" s="17">
        <v>2141</v>
      </c>
      <c r="BE38" s="18">
        <v>1955</v>
      </c>
      <c r="BF38" s="18">
        <v>2772</v>
      </c>
      <c r="BG38" s="18">
        <v>1906</v>
      </c>
      <c r="BH38" s="18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7">
        <v>0</v>
      </c>
      <c r="CF38" s="17">
        <v>0</v>
      </c>
      <c r="CG38" s="17">
        <v>0</v>
      </c>
      <c r="CH38" s="1">
        <f t="shared" si="1"/>
        <v>153038</v>
      </c>
      <c r="CI38" s="1">
        <f t="shared" si="2"/>
        <v>0</v>
      </c>
      <c r="CJ38" s="1">
        <f t="shared" si="4"/>
        <v>0</v>
      </c>
    </row>
    <row r="39" spans="2:88" ht="15.75">
      <c r="B39" s="8">
        <f ca="1" t="shared" si="28"/>
        <v>0</v>
      </c>
      <c r="C39" s="8">
        <f ca="1" t="shared" si="28"/>
        <v>0</v>
      </c>
      <c r="D39" s="8">
        <f aca="true" ca="1" t="shared" si="47" ref="D39:M39">IF(D$2=0,0,IF(INDIRECT(ADDRESS(D$2,ROW(C52)))=0,0,INDEX($N:$N,INDIRECT(ADDRESS(D$2,ROW(C52)))-1000)))</f>
        <v>0</v>
      </c>
      <c r="E39" s="8">
        <f ca="1" t="shared" si="47"/>
        <v>0</v>
      </c>
      <c r="F39" s="8">
        <f ca="1" t="shared" si="47"/>
        <v>0</v>
      </c>
      <c r="G39" s="8">
        <f ca="1" t="shared" si="47"/>
        <v>0</v>
      </c>
      <c r="H39" s="8">
        <f ca="1" t="shared" si="47"/>
        <v>0</v>
      </c>
      <c r="I39" s="8" t="str">
        <f ca="1" t="shared" si="47"/>
        <v>广安门南路</v>
      </c>
      <c r="J39" s="8" t="str">
        <f ca="1" t="shared" si="47"/>
        <v>建国门</v>
      </c>
      <c r="K39" s="8" t="str">
        <f ca="1" t="shared" si="47"/>
        <v>大北窑</v>
      </c>
      <c r="L39" s="8">
        <f ca="1" t="shared" si="47"/>
        <v>0</v>
      </c>
      <c r="M39" s="8">
        <f ca="1" t="shared" si="47"/>
        <v>0</v>
      </c>
      <c r="N39" t="s">
        <v>1503</v>
      </c>
      <c r="O39" s="1" t="s">
        <v>2021</v>
      </c>
      <c r="Q39" s="17">
        <v>1712</v>
      </c>
      <c r="R39" s="17">
        <v>2143</v>
      </c>
      <c r="S39" s="17">
        <v>1843</v>
      </c>
      <c r="T39" s="17">
        <v>1566</v>
      </c>
      <c r="U39" s="17">
        <v>2948</v>
      </c>
      <c r="V39" s="17">
        <v>2967</v>
      </c>
      <c r="W39" s="17">
        <v>1448</v>
      </c>
      <c r="X39" s="17">
        <v>1444</v>
      </c>
      <c r="Y39" s="17">
        <v>1449</v>
      </c>
      <c r="Z39" s="17">
        <v>2855</v>
      </c>
      <c r="AA39" s="17">
        <v>2435</v>
      </c>
      <c r="AB39" s="17">
        <v>2826</v>
      </c>
      <c r="AC39" s="17">
        <v>2831</v>
      </c>
      <c r="AD39" s="17">
        <v>1128</v>
      </c>
      <c r="AE39" s="17">
        <v>2836</v>
      </c>
      <c r="AF39" s="17">
        <v>1290</v>
      </c>
      <c r="AG39" s="17">
        <v>1190</v>
      </c>
      <c r="AH39" s="17">
        <v>1194</v>
      </c>
      <c r="AI39" s="17">
        <v>2758</v>
      </c>
      <c r="AJ39" s="17">
        <v>1273</v>
      </c>
      <c r="AK39" s="17">
        <v>1572</v>
      </c>
      <c r="AL39" s="17">
        <v>1487</v>
      </c>
      <c r="AM39" s="17">
        <v>1429</v>
      </c>
      <c r="AN39" s="17">
        <v>1477</v>
      </c>
      <c r="AO39" s="17">
        <v>2631</v>
      </c>
      <c r="AP39" s="17">
        <v>1124</v>
      </c>
      <c r="AQ39" s="17">
        <v>2728</v>
      </c>
      <c r="AR39" s="17">
        <v>1991</v>
      </c>
      <c r="AS39" s="17">
        <v>1004</v>
      </c>
      <c r="AT39" s="17">
        <v>2818</v>
      </c>
      <c r="AU39" s="17">
        <v>1170</v>
      </c>
      <c r="AV39" s="17">
        <v>1416</v>
      </c>
      <c r="AW39" s="17">
        <v>1408</v>
      </c>
      <c r="AX39" s="17">
        <v>1238</v>
      </c>
      <c r="AY39" s="17">
        <v>2764</v>
      </c>
      <c r="AZ39" s="17">
        <v>1792</v>
      </c>
      <c r="BA39" s="18">
        <v>1579</v>
      </c>
      <c r="BB39" s="17">
        <v>1566</v>
      </c>
      <c r="BC39" s="18">
        <v>1844</v>
      </c>
      <c r="BD39" s="17">
        <v>1842</v>
      </c>
      <c r="BE39" s="18">
        <v>1712</v>
      </c>
      <c r="BF39" s="18">
        <v>2966</v>
      </c>
      <c r="BG39" s="18">
        <v>0</v>
      </c>
      <c r="BH39" s="18">
        <v>0</v>
      </c>
      <c r="BI39" s="17">
        <v>0</v>
      </c>
      <c r="BJ39" s="17">
        <v>0</v>
      </c>
      <c r="BK39" s="17">
        <v>0</v>
      </c>
      <c r="BL39" s="17">
        <v>0</v>
      </c>
      <c r="BM39" s="17">
        <v>0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X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  <c r="CD39" s="17">
        <v>0</v>
      </c>
      <c r="CE39" s="17">
        <v>0</v>
      </c>
      <c r="CF39" s="17">
        <v>0</v>
      </c>
      <c r="CG39" s="17">
        <v>0</v>
      </c>
      <c r="CH39" s="1">
        <f t="shared" si="1"/>
        <v>152039</v>
      </c>
      <c r="CI39" s="1">
        <f t="shared" si="2"/>
        <v>0</v>
      </c>
      <c r="CJ39" s="1">
        <f t="shared" si="4"/>
        <v>0</v>
      </c>
    </row>
    <row r="40" spans="2:88" ht="15.75">
      <c r="B40" s="8">
        <f ca="1" t="shared" si="28"/>
        <v>0</v>
      </c>
      <c r="C40" s="8">
        <f ca="1" t="shared" si="28"/>
        <v>0</v>
      </c>
      <c r="D40" s="8">
        <f aca="true" ca="1" t="shared" si="48" ref="D40:M40">IF(D$2=0,0,IF(INDIRECT(ADDRESS(D$2,ROW(C53)))=0,0,INDEX($N:$N,INDIRECT(ADDRESS(D$2,ROW(C53)))-1000)))</f>
        <v>0</v>
      </c>
      <c r="E40" s="8">
        <f ca="1" t="shared" si="48"/>
        <v>0</v>
      </c>
      <c r="F40" s="8">
        <f ca="1" t="shared" si="48"/>
        <v>0</v>
      </c>
      <c r="G40" s="8">
        <f ca="1" t="shared" si="48"/>
        <v>0</v>
      </c>
      <c r="H40" s="8">
        <f ca="1" t="shared" si="48"/>
        <v>0</v>
      </c>
      <c r="I40" s="8" t="str">
        <f ca="1" t="shared" si="48"/>
        <v>椿树馆街</v>
      </c>
      <c r="J40" s="8" t="str">
        <f ca="1" t="shared" si="48"/>
        <v>广渠门</v>
      </c>
      <c r="K40" s="8" t="str">
        <f ca="1" t="shared" si="48"/>
        <v>光华路</v>
      </c>
      <c r="L40" s="8">
        <f ca="1" t="shared" si="48"/>
        <v>0</v>
      </c>
      <c r="M40" s="8">
        <f ca="1" t="shared" si="48"/>
        <v>0</v>
      </c>
      <c r="N40" t="s">
        <v>1504</v>
      </c>
      <c r="O40" s="1" t="s">
        <v>2022</v>
      </c>
      <c r="Q40" s="17">
        <v>2096</v>
      </c>
      <c r="R40" s="17">
        <v>1694</v>
      </c>
      <c r="S40" s="17">
        <v>1693</v>
      </c>
      <c r="T40" s="17">
        <v>1938</v>
      </c>
      <c r="U40" s="17">
        <v>1503</v>
      </c>
      <c r="V40" s="17">
        <v>1800</v>
      </c>
      <c r="W40" s="17">
        <v>1871</v>
      </c>
      <c r="X40" s="17">
        <v>1872</v>
      </c>
      <c r="Y40" s="17">
        <v>2274</v>
      </c>
      <c r="Z40" s="17">
        <v>1012</v>
      </c>
      <c r="AA40" s="17">
        <v>1013</v>
      </c>
      <c r="AB40" s="17">
        <v>2772</v>
      </c>
      <c r="AC40" s="17">
        <v>1955</v>
      </c>
      <c r="AD40" s="17">
        <v>2141</v>
      </c>
      <c r="AE40" s="17">
        <v>2227</v>
      </c>
      <c r="AF40" s="17">
        <v>1518</v>
      </c>
      <c r="AG40" s="17">
        <v>2939</v>
      </c>
      <c r="AH40" s="17">
        <v>2280</v>
      </c>
      <c r="AI40" s="17">
        <v>2662</v>
      </c>
      <c r="AJ40" s="17">
        <v>2900</v>
      </c>
      <c r="AK40" s="17">
        <v>1901</v>
      </c>
      <c r="AL40" s="17">
        <v>1349</v>
      </c>
      <c r="AM40" s="17">
        <v>1117</v>
      </c>
      <c r="AN40" s="17">
        <v>1225</v>
      </c>
      <c r="AO40" s="17">
        <v>2146</v>
      </c>
      <c r="AP40" s="17">
        <v>2964</v>
      </c>
      <c r="AQ40" s="17">
        <v>1244</v>
      </c>
      <c r="AR40" s="17">
        <v>2231</v>
      </c>
      <c r="AS40" s="17">
        <v>1432</v>
      </c>
      <c r="AT40" s="17">
        <v>1433</v>
      </c>
      <c r="AU40" s="17">
        <v>2351</v>
      </c>
      <c r="AV40" s="17">
        <v>2488</v>
      </c>
      <c r="AW40" s="17">
        <v>1920</v>
      </c>
      <c r="AX40" s="17">
        <v>1703</v>
      </c>
      <c r="AY40" s="17">
        <v>1705</v>
      </c>
      <c r="AZ40" s="17">
        <v>1474</v>
      </c>
      <c r="BA40" s="18">
        <v>1040</v>
      </c>
      <c r="BB40" s="17">
        <v>2586</v>
      </c>
      <c r="BC40" s="18">
        <v>1367</v>
      </c>
      <c r="BD40" s="17">
        <v>2557</v>
      </c>
      <c r="BE40" s="18">
        <v>2844</v>
      </c>
      <c r="BF40" s="18">
        <v>2845</v>
      </c>
      <c r="BG40" s="18">
        <v>0</v>
      </c>
      <c r="BH40" s="18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</v>
      </c>
      <c r="BW40" s="17">
        <v>0</v>
      </c>
      <c r="BX40" s="17">
        <v>0</v>
      </c>
      <c r="BY40" s="17">
        <v>0</v>
      </c>
      <c r="BZ40" s="17">
        <v>0</v>
      </c>
      <c r="CA40" s="17">
        <v>0</v>
      </c>
      <c r="CB40" s="17">
        <v>0</v>
      </c>
      <c r="CC40" s="17">
        <v>0</v>
      </c>
      <c r="CD40" s="17">
        <v>0</v>
      </c>
      <c r="CE40" s="17">
        <v>0</v>
      </c>
      <c r="CF40" s="17">
        <v>0</v>
      </c>
      <c r="CG40" s="17">
        <v>0</v>
      </c>
      <c r="CH40" s="1">
        <f t="shared" si="1"/>
        <v>0</v>
      </c>
      <c r="CI40" s="1">
        <f t="shared" si="2"/>
        <v>0</v>
      </c>
      <c r="CJ40" s="1">
        <f t="shared" si="4"/>
        <v>0</v>
      </c>
    </row>
    <row r="41" spans="2:88" ht="15.75">
      <c r="B41" s="8">
        <f ca="1" t="shared" si="28"/>
        <v>0</v>
      </c>
      <c r="C41" s="8">
        <f ca="1" t="shared" si="28"/>
        <v>0</v>
      </c>
      <c r="D41" s="8">
        <f aca="true" ca="1" t="shared" si="49" ref="D41:M41">IF(D$2=0,0,IF(INDIRECT(ADDRESS(D$2,ROW(C54)))=0,0,INDEX($N:$N,INDIRECT(ADDRESS(D$2,ROW(C54)))-1000)))</f>
        <v>0</v>
      </c>
      <c r="E41" s="8">
        <f ca="1" t="shared" si="49"/>
        <v>0</v>
      </c>
      <c r="F41" s="8">
        <f ca="1" t="shared" si="49"/>
        <v>0</v>
      </c>
      <c r="G41" s="8">
        <f ca="1" t="shared" si="49"/>
        <v>0</v>
      </c>
      <c r="H41" s="8">
        <f ca="1" t="shared" si="49"/>
        <v>0</v>
      </c>
      <c r="I41" s="8" t="str">
        <f ca="1" t="shared" si="49"/>
        <v>鸭子桥北里</v>
      </c>
      <c r="J41" s="8" t="str">
        <f ca="1" t="shared" si="49"/>
        <v>光明桥</v>
      </c>
      <c r="K41" s="8" t="str">
        <f ca="1" t="shared" si="49"/>
        <v>呼家楼</v>
      </c>
      <c r="L41" s="8">
        <f ca="1" t="shared" si="49"/>
        <v>0</v>
      </c>
      <c r="M41" s="8">
        <f ca="1" t="shared" si="49"/>
        <v>0</v>
      </c>
      <c r="N41" t="s">
        <v>1505</v>
      </c>
      <c r="O41" s="1" t="s">
        <v>2023</v>
      </c>
      <c r="Q41" s="17">
        <v>1948</v>
      </c>
      <c r="R41" s="17">
        <v>1203</v>
      </c>
      <c r="S41" s="17">
        <v>1201</v>
      </c>
      <c r="T41" s="17">
        <v>2782</v>
      </c>
      <c r="U41" s="17">
        <v>2076</v>
      </c>
      <c r="V41" s="17">
        <v>1971</v>
      </c>
      <c r="W41" s="17">
        <v>1444</v>
      </c>
      <c r="X41" s="17">
        <v>1256</v>
      </c>
      <c r="Y41" s="17">
        <v>2965</v>
      </c>
      <c r="Z41" s="17">
        <v>2275</v>
      </c>
      <c r="AA41" s="17">
        <v>2143</v>
      </c>
      <c r="AB41" s="17">
        <v>1841</v>
      </c>
      <c r="AC41" s="17">
        <v>2319</v>
      </c>
      <c r="AD41" s="17">
        <v>1681</v>
      </c>
      <c r="AE41" s="17">
        <v>1063</v>
      </c>
      <c r="AF41" s="17">
        <v>1955</v>
      </c>
      <c r="AG41" s="17">
        <v>2235</v>
      </c>
      <c r="AH41" s="17">
        <v>1861</v>
      </c>
      <c r="AI41" s="17">
        <v>2573</v>
      </c>
      <c r="AJ41" s="17">
        <v>1623</v>
      </c>
      <c r="AK41" s="17">
        <v>1634</v>
      </c>
      <c r="AL41" s="17">
        <v>1021</v>
      </c>
      <c r="AM41" s="17">
        <v>2024</v>
      </c>
      <c r="AN41" s="17">
        <v>1155</v>
      </c>
      <c r="AO41" s="17">
        <v>2754</v>
      </c>
      <c r="AP41" s="17">
        <v>1332</v>
      </c>
      <c r="AQ41" s="17">
        <v>2209</v>
      </c>
      <c r="AR41" s="17">
        <v>2232</v>
      </c>
      <c r="AS41" s="17">
        <v>2531</v>
      </c>
      <c r="AT41" s="17">
        <v>2497</v>
      </c>
      <c r="AU41" s="17">
        <v>2961</v>
      </c>
      <c r="AV41" s="17">
        <v>1703</v>
      </c>
      <c r="AW41" s="17">
        <v>1474</v>
      </c>
      <c r="AX41" s="17">
        <v>1049</v>
      </c>
      <c r="AY41" s="17">
        <v>1527</v>
      </c>
      <c r="AZ41" s="17">
        <v>1945</v>
      </c>
      <c r="BA41" s="18">
        <v>1989</v>
      </c>
      <c r="BB41" s="17">
        <v>2640</v>
      </c>
      <c r="BC41" s="18">
        <v>2914</v>
      </c>
      <c r="BD41" s="17">
        <v>1201</v>
      </c>
      <c r="BE41" s="18">
        <v>1203</v>
      </c>
      <c r="BF41" s="18">
        <v>1948</v>
      </c>
      <c r="BG41" s="18">
        <v>0</v>
      </c>
      <c r="BH41" s="18">
        <v>0</v>
      </c>
      <c r="BI41" s="17">
        <v>0</v>
      </c>
      <c r="BJ41" s="17">
        <v>0</v>
      </c>
      <c r="BK41" s="17">
        <v>0</v>
      </c>
      <c r="BL41" s="17">
        <v>0</v>
      </c>
      <c r="BM41" s="17">
        <v>0</v>
      </c>
      <c r="BN41" s="17">
        <v>0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17">
        <v>0</v>
      </c>
      <c r="BU41" s="17">
        <v>0</v>
      </c>
      <c r="BV41" s="17">
        <v>0</v>
      </c>
      <c r="BW41" s="17">
        <v>0</v>
      </c>
      <c r="BX41" s="17">
        <v>0</v>
      </c>
      <c r="BY41" s="17">
        <v>0</v>
      </c>
      <c r="BZ41" s="17">
        <v>0</v>
      </c>
      <c r="CA41" s="17">
        <v>0</v>
      </c>
      <c r="CB41" s="17">
        <v>0</v>
      </c>
      <c r="CC41" s="17">
        <v>0</v>
      </c>
      <c r="CD41" s="17">
        <v>0</v>
      </c>
      <c r="CE41" s="17">
        <v>0</v>
      </c>
      <c r="CF41" s="17">
        <v>0</v>
      </c>
      <c r="CG41" s="17">
        <v>0</v>
      </c>
      <c r="CH41" s="1">
        <f t="shared" si="1"/>
        <v>0</v>
      </c>
      <c r="CI41" s="1">
        <f t="shared" si="2"/>
        <v>0</v>
      </c>
      <c r="CJ41" s="1">
        <f t="shared" si="4"/>
        <v>0</v>
      </c>
    </row>
    <row r="42" spans="2:88" ht="15.75">
      <c r="B42" s="8">
        <f ca="1" t="shared" si="28"/>
        <v>0</v>
      </c>
      <c r="C42" s="8">
        <f ca="1" t="shared" si="28"/>
        <v>0</v>
      </c>
      <c r="D42" s="8">
        <f aca="true" ca="1" t="shared" si="50" ref="D42:M42">IF(D$2=0,0,IF(INDIRECT(ADDRESS(D$2,ROW(C55)))=0,0,INDEX($N:$N,INDIRECT(ADDRESS(D$2,ROW(C55)))-1000)))</f>
        <v>0</v>
      </c>
      <c r="E42" s="8">
        <f ca="1" t="shared" si="50"/>
        <v>0</v>
      </c>
      <c r="F42" s="8">
        <f ca="1" t="shared" si="50"/>
        <v>0</v>
      </c>
      <c r="G42" s="8">
        <f ca="1" t="shared" si="50"/>
        <v>0</v>
      </c>
      <c r="H42" s="8">
        <f ca="1" t="shared" si="50"/>
        <v>0</v>
      </c>
      <c r="I42" s="8" t="str">
        <f ca="1" t="shared" si="50"/>
        <v>菜户营</v>
      </c>
      <c r="J42" s="8" t="str">
        <f ca="1" t="shared" si="50"/>
        <v>劲松西口</v>
      </c>
      <c r="K42" s="8" t="str">
        <f ca="1" t="shared" si="50"/>
        <v>白家庄</v>
      </c>
      <c r="L42" s="8">
        <f ca="1" t="shared" si="50"/>
        <v>0</v>
      </c>
      <c r="M42" s="8">
        <f ca="1" t="shared" si="50"/>
        <v>0</v>
      </c>
      <c r="N42" t="s">
        <v>1506</v>
      </c>
      <c r="O42" s="1" t="s">
        <v>2024</v>
      </c>
      <c r="Q42" s="17">
        <v>2193</v>
      </c>
      <c r="R42" s="17">
        <v>2527</v>
      </c>
      <c r="S42" s="17">
        <v>2734</v>
      </c>
      <c r="T42" s="17">
        <v>2822</v>
      </c>
      <c r="U42" s="17">
        <v>2243</v>
      </c>
      <c r="V42" s="17">
        <v>2244</v>
      </c>
      <c r="W42" s="17">
        <v>2581</v>
      </c>
      <c r="X42" s="17">
        <v>2580</v>
      </c>
      <c r="Y42" s="17">
        <v>1367</v>
      </c>
      <c r="Z42" s="17">
        <v>1361</v>
      </c>
      <c r="AA42" s="17">
        <v>1040</v>
      </c>
      <c r="AB42" s="17">
        <v>1474</v>
      </c>
      <c r="AC42" s="17">
        <v>1703</v>
      </c>
      <c r="AD42" s="17">
        <v>2961</v>
      </c>
      <c r="AE42" s="17">
        <v>2497</v>
      </c>
      <c r="AF42" s="17">
        <v>2531</v>
      </c>
      <c r="AG42" s="17">
        <v>2529</v>
      </c>
      <c r="AH42" s="17">
        <v>2139</v>
      </c>
      <c r="AI42" s="17">
        <v>2881</v>
      </c>
      <c r="AJ42" s="17">
        <v>2351</v>
      </c>
      <c r="AK42" s="17">
        <v>2068</v>
      </c>
      <c r="AL42" s="17">
        <v>2682</v>
      </c>
      <c r="AM42" s="17">
        <v>2267</v>
      </c>
      <c r="AN42" s="17">
        <v>1155</v>
      </c>
      <c r="AO42" s="17">
        <v>2071</v>
      </c>
      <c r="AP42" s="17">
        <v>1795</v>
      </c>
      <c r="AQ42" s="17">
        <v>1102</v>
      </c>
      <c r="AR42" s="17">
        <v>1023</v>
      </c>
      <c r="AS42" s="17">
        <v>2653</v>
      </c>
      <c r="AT42" s="17">
        <v>1010</v>
      </c>
      <c r="AU42" s="17">
        <v>2767</v>
      </c>
      <c r="AV42" s="17">
        <v>2746</v>
      </c>
      <c r="AW42" s="17">
        <v>1313</v>
      </c>
      <c r="AX42" s="17">
        <v>1316</v>
      </c>
      <c r="AY42" s="17">
        <v>1178</v>
      </c>
      <c r="AZ42" s="17">
        <v>1326</v>
      </c>
      <c r="BA42" s="18">
        <v>1935</v>
      </c>
      <c r="BB42" s="17">
        <v>1936</v>
      </c>
      <c r="BC42" s="18">
        <v>2437</v>
      </c>
      <c r="BD42" s="17">
        <v>1820</v>
      </c>
      <c r="BE42" s="18">
        <v>2438</v>
      </c>
      <c r="BF42" s="18">
        <v>0</v>
      </c>
      <c r="BG42" s="18">
        <v>0</v>
      </c>
      <c r="BH42" s="18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0</v>
      </c>
      <c r="BX42" s="17">
        <v>0</v>
      </c>
      <c r="BY42" s="17">
        <v>0</v>
      </c>
      <c r="BZ42" s="17">
        <v>0</v>
      </c>
      <c r="CA42" s="17">
        <v>0</v>
      </c>
      <c r="CB42" s="17">
        <v>0</v>
      </c>
      <c r="CC42" s="17">
        <v>0</v>
      </c>
      <c r="CD42" s="17">
        <v>0</v>
      </c>
      <c r="CE42" s="17">
        <v>0</v>
      </c>
      <c r="CF42" s="17">
        <v>0</v>
      </c>
      <c r="CG42" s="17">
        <v>0</v>
      </c>
      <c r="CH42" s="1">
        <f t="shared" si="1"/>
        <v>0</v>
      </c>
      <c r="CI42" s="1">
        <f t="shared" si="2"/>
        <v>0</v>
      </c>
      <c r="CJ42" s="1">
        <f t="shared" si="4"/>
        <v>0</v>
      </c>
    </row>
    <row r="43" spans="2:88" ht="15.75">
      <c r="B43" s="8">
        <f ca="1" t="shared" si="28"/>
        <v>0</v>
      </c>
      <c r="C43" s="8">
        <f ca="1" t="shared" si="28"/>
        <v>0</v>
      </c>
      <c r="D43" s="8">
        <f aca="true" ca="1" t="shared" si="51" ref="D43:M43">IF(D$2=0,0,IF(INDIRECT(ADDRESS(D$2,ROW(C56)))=0,0,INDEX($N:$N,INDIRECT(ADDRESS(D$2,ROW(C56)))-1000)))</f>
        <v>0</v>
      </c>
      <c r="E43" s="8">
        <f ca="1" t="shared" si="51"/>
        <v>0</v>
      </c>
      <c r="F43" s="8">
        <f ca="1" t="shared" si="51"/>
        <v>0</v>
      </c>
      <c r="G43" s="8">
        <f ca="1" t="shared" si="51"/>
        <v>0</v>
      </c>
      <c r="H43" s="8">
        <f ca="1" t="shared" si="51"/>
        <v>0</v>
      </c>
      <c r="I43" s="8">
        <f ca="1" t="shared" si="51"/>
        <v>0</v>
      </c>
      <c r="J43" s="8" t="str">
        <f ca="1" t="shared" si="51"/>
        <v>劲松南路</v>
      </c>
      <c r="K43" s="8" t="str">
        <f ca="1" t="shared" si="51"/>
        <v>农展馆</v>
      </c>
      <c r="L43" s="8">
        <f ca="1" t="shared" si="51"/>
        <v>0</v>
      </c>
      <c r="M43" s="8">
        <f ca="1" t="shared" si="51"/>
        <v>0</v>
      </c>
      <c r="N43" t="s">
        <v>1507</v>
      </c>
      <c r="O43" s="1" t="s">
        <v>2025</v>
      </c>
      <c r="Q43" s="17">
        <v>1360</v>
      </c>
      <c r="R43" s="17">
        <v>1359</v>
      </c>
      <c r="S43" s="17">
        <v>2542</v>
      </c>
      <c r="T43" s="17">
        <v>2029</v>
      </c>
      <c r="U43" s="17">
        <v>1987</v>
      </c>
      <c r="V43" s="17">
        <v>2287</v>
      </c>
      <c r="W43" s="17">
        <v>1134</v>
      </c>
      <c r="X43" s="17">
        <v>2669</v>
      </c>
      <c r="Y43" s="17">
        <v>2427</v>
      </c>
      <c r="Z43" s="17">
        <v>1487</v>
      </c>
      <c r="AA43" s="17">
        <v>1429</v>
      </c>
      <c r="AB43" s="17">
        <v>1477</v>
      </c>
      <c r="AC43" s="17">
        <v>2631</v>
      </c>
      <c r="AD43" s="17">
        <v>2068</v>
      </c>
      <c r="AE43" s="17">
        <v>2754</v>
      </c>
      <c r="AF43" s="17">
        <v>1155</v>
      </c>
      <c r="AG43" s="17">
        <v>2024</v>
      </c>
      <c r="AH43" s="17">
        <v>2170</v>
      </c>
      <c r="AI43" s="17">
        <v>1153</v>
      </c>
      <c r="AJ43" s="17">
        <v>2195</v>
      </c>
      <c r="AK43" s="17">
        <v>2684</v>
      </c>
      <c r="AL43" s="17">
        <v>2616</v>
      </c>
      <c r="AM43" s="17">
        <v>1753</v>
      </c>
      <c r="AN43" s="17">
        <v>1754</v>
      </c>
      <c r="AO43" s="17">
        <v>1430</v>
      </c>
      <c r="AP43" s="17">
        <v>2954</v>
      </c>
      <c r="AQ43" s="17">
        <v>2304</v>
      </c>
      <c r="AR43" s="17">
        <v>1364</v>
      </c>
      <c r="AS43" s="17">
        <v>2241</v>
      </c>
      <c r="AT43" s="17">
        <v>1107</v>
      </c>
      <c r="AU43" s="17">
        <v>2054</v>
      </c>
      <c r="AV43" s="17">
        <v>2691</v>
      </c>
      <c r="AW43" s="17">
        <v>2619</v>
      </c>
      <c r="AX43" s="17">
        <v>1059</v>
      </c>
      <c r="AY43" s="17">
        <v>2345</v>
      </c>
      <c r="AZ43" s="17">
        <v>2101</v>
      </c>
      <c r="BA43" s="18">
        <v>2084</v>
      </c>
      <c r="BB43" s="17">
        <v>2915</v>
      </c>
      <c r="BC43" s="18">
        <v>1207</v>
      </c>
      <c r="BD43" s="17">
        <v>1525</v>
      </c>
      <c r="BE43" s="18">
        <v>2278</v>
      </c>
      <c r="BF43" s="18">
        <v>0</v>
      </c>
      <c r="BG43" s="18">
        <v>0</v>
      </c>
      <c r="BH43" s="18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0</v>
      </c>
      <c r="CB43" s="17">
        <v>0</v>
      </c>
      <c r="CC43" s="17">
        <v>0</v>
      </c>
      <c r="CD43" s="17">
        <v>0</v>
      </c>
      <c r="CE43" s="17">
        <v>0</v>
      </c>
      <c r="CF43" s="17">
        <v>0</v>
      </c>
      <c r="CG43" s="17">
        <v>0</v>
      </c>
      <c r="CH43" s="1">
        <f t="shared" si="1"/>
        <v>0</v>
      </c>
      <c r="CI43" s="1">
        <f t="shared" si="2"/>
        <v>0</v>
      </c>
      <c r="CJ43" s="1">
        <f t="shared" si="4"/>
        <v>0</v>
      </c>
    </row>
    <row r="44" spans="2:88" ht="15.75">
      <c r="B44" s="8">
        <f aca="true" ca="1" t="shared" si="52" ref="B44:C63">IF(B$2=0,0,IF(INDIRECT(ADDRESS(B$2,ROW(A57)))=0,0,INDEX($N:$N,INDIRECT(ADDRESS(B$2,ROW(A57)))-1000)))</f>
        <v>0</v>
      </c>
      <c r="C44" s="8">
        <f ca="1" t="shared" si="52"/>
        <v>0</v>
      </c>
      <c r="D44" s="8">
        <f aca="true" ca="1" t="shared" si="53" ref="D44:M44">IF(D$2=0,0,IF(INDIRECT(ADDRESS(D$2,ROW(C57)))=0,0,INDEX($N:$N,INDIRECT(ADDRESS(D$2,ROW(C57)))-1000)))</f>
        <v>0</v>
      </c>
      <c r="E44" s="8">
        <f ca="1" t="shared" si="53"/>
        <v>0</v>
      </c>
      <c r="F44" s="8">
        <f ca="1" t="shared" si="53"/>
        <v>0</v>
      </c>
      <c r="G44" s="8">
        <f ca="1" t="shared" si="53"/>
        <v>0</v>
      </c>
      <c r="H44" s="8">
        <f ca="1" t="shared" si="53"/>
        <v>0</v>
      </c>
      <c r="I44" s="8">
        <f ca="1" t="shared" si="53"/>
        <v>0</v>
      </c>
      <c r="J44" s="8" t="str">
        <f ca="1" t="shared" si="53"/>
        <v>华威西里</v>
      </c>
      <c r="K44" s="8" t="str">
        <f ca="1" t="shared" si="53"/>
        <v>亮马桥</v>
      </c>
      <c r="L44" s="8">
        <f ca="1" t="shared" si="53"/>
        <v>0</v>
      </c>
      <c r="M44" s="8">
        <f ca="1" t="shared" si="53"/>
        <v>0</v>
      </c>
      <c r="N44" t="s">
        <v>1508</v>
      </c>
      <c r="O44" s="1" t="s">
        <v>2026</v>
      </c>
      <c r="Q44" s="17">
        <v>1904</v>
      </c>
      <c r="R44" s="17">
        <v>2513</v>
      </c>
      <c r="S44" s="17">
        <v>1943</v>
      </c>
      <c r="T44" s="17">
        <v>1581</v>
      </c>
      <c r="U44" s="17">
        <v>2094</v>
      </c>
      <c r="V44" s="17">
        <v>1683</v>
      </c>
      <c r="W44" s="17">
        <v>1698</v>
      </c>
      <c r="X44" s="17">
        <v>1694</v>
      </c>
      <c r="Y44" s="17">
        <v>1695</v>
      </c>
      <c r="Z44" s="17">
        <v>1938</v>
      </c>
      <c r="AA44" s="17">
        <v>1450</v>
      </c>
      <c r="AB44" s="17">
        <v>2651</v>
      </c>
      <c r="AC44" s="17">
        <v>2560</v>
      </c>
      <c r="AD44" s="17">
        <v>2052</v>
      </c>
      <c r="AE44" s="17">
        <v>2234</v>
      </c>
      <c r="AF44" s="17">
        <v>1955</v>
      </c>
      <c r="AG44" s="17">
        <v>2141</v>
      </c>
      <c r="AH44" s="17">
        <v>2227</v>
      </c>
      <c r="AI44" s="17">
        <v>1518</v>
      </c>
      <c r="AJ44" s="17">
        <v>1519</v>
      </c>
      <c r="AK44" s="17">
        <v>2939</v>
      </c>
      <c r="AL44" s="17">
        <v>1416</v>
      </c>
      <c r="AM44" s="17">
        <v>1272</v>
      </c>
      <c r="AN44" s="17">
        <v>2744</v>
      </c>
      <c r="AO44" s="17">
        <v>2141</v>
      </c>
      <c r="AP44" s="17">
        <v>1955</v>
      </c>
      <c r="AQ44" s="17">
        <v>2234</v>
      </c>
      <c r="AR44" s="17">
        <v>2053</v>
      </c>
      <c r="AS44" s="17">
        <v>2560</v>
      </c>
      <c r="AT44" s="17">
        <v>2702</v>
      </c>
      <c r="AU44" s="17">
        <v>1450</v>
      </c>
      <c r="AV44" s="17">
        <v>1938</v>
      </c>
      <c r="AW44" s="17">
        <v>1696</v>
      </c>
      <c r="AX44" s="17">
        <v>1694</v>
      </c>
      <c r="AY44" s="17">
        <v>1698</v>
      </c>
      <c r="AZ44" s="17">
        <v>1683</v>
      </c>
      <c r="BA44" s="18">
        <v>2094</v>
      </c>
      <c r="BB44" s="17">
        <v>1581</v>
      </c>
      <c r="BC44" s="18">
        <v>1943</v>
      </c>
      <c r="BD44" s="17">
        <v>2513</v>
      </c>
      <c r="BE44" s="18">
        <v>1904</v>
      </c>
      <c r="BF44" s="18">
        <v>0</v>
      </c>
      <c r="BG44" s="18">
        <v>0</v>
      </c>
      <c r="BH44" s="18">
        <v>0</v>
      </c>
      <c r="BI44" s="17">
        <v>0</v>
      </c>
      <c r="BJ44" s="17">
        <v>0</v>
      </c>
      <c r="BK44" s="17">
        <v>0</v>
      </c>
      <c r="BL44" s="17">
        <v>0</v>
      </c>
      <c r="BM44" s="17">
        <v>0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X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  <c r="CD44" s="17">
        <v>0</v>
      </c>
      <c r="CE44" s="17">
        <v>0</v>
      </c>
      <c r="CF44" s="17">
        <v>0</v>
      </c>
      <c r="CG44" s="17">
        <v>0</v>
      </c>
      <c r="CH44" s="1">
        <f t="shared" si="1"/>
        <v>0</v>
      </c>
      <c r="CI44" s="1">
        <f t="shared" si="2"/>
        <v>0</v>
      </c>
      <c r="CJ44" s="1">
        <f t="shared" si="4"/>
        <v>0</v>
      </c>
    </row>
    <row r="45" spans="2:88" ht="15.75">
      <c r="B45" s="8">
        <f ca="1" t="shared" si="52"/>
        <v>0</v>
      </c>
      <c r="C45" s="8">
        <f ca="1" t="shared" si="52"/>
        <v>0</v>
      </c>
      <c r="D45" s="8">
        <f aca="true" ca="1" t="shared" si="54" ref="D45:M45">IF(D$2=0,0,IF(INDIRECT(ADDRESS(D$2,ROW(C58)))=0,0,INDEX($N:$N,INDIRECT(ADDRESS(D$2,ROW(C58)))-1000)))</f>
        <v>0</v>
      </c>
      <c r="E45" s="8">
        <f ca="1" t="shared" si="54"/>
        <v>0</v>
      </c>
      <c r="F45" s="8">
        <f ca="1" t="shared" si="54"/>
        <v>0</v>
      </c>
      <c r="G45" s="8">
        <f ca="1" t="shared" si="54"/>
        <v>0</v>
      </c>
      <c r="H45" s="8">
        <f ca="1" t="shared" si="54"/>
        <v>0</v>
      </c>
      <c r="I45" s="8">
        <f ca="1" t="shared" si="54"/>
        <v>0</v>
      </c>
      <c r="J45" s="8" t="str">
        <f ca="1" t="shared" si="54"/>
        <v>左安路</v>
      </c>
      <c r="K45" s="8" t="str">
        <f ca="1" t="shared" si="54"/>
        <v>燕莎友谊商城</v>
      </c>
      <c r="L45" s="8">
        <f ca="1" t="shared" si="54"/>
        <v>0</v>
      </c>
      <c r="M45" s="8">
        <f ca="1" t="shared" si="54"/>
        <v>0</v>
      </c>
      <c r="N45" t="s">
        <v>1509</v>
      </c>
      <c r="O45" s="1" t="s">
        <v>2027</v>
      </c>
      <c r="Q45" s="17">
        <v>2608</v>
      </c>
      <c r="R45" s="17">
        <v>1786</v>
      </c>
      <c r="S45" s="17">
        <v>1821</v>
      </c>
      <c r="T45" s="17">
        <v>2568</v>
      </c>
      <c r="U45" s="17">
        <v>1039</v>
      </c>
      <c r="V45" s="17">
        <v>2603</v>
      </c>
      <c r="W45" s="17">
        <v>2778</v>
      </c>
      <c r="X45" s="17">
        <v>1557</v>
      </c>
      <c r="Y45" s="17">
        <v>2951</v>
      </c>
      <c r="Z45" s="17">
        <v>2224</v>
      </c>
      <c r="AA45" s="17">
        <v>1437</v>
      </c>
      <c r="AB45" s="17">
        <v>1365</v>
      </c>
      <c r="AC45" s="17">
        <v>1294</v>
      </c>
      <c r="AD45" s="17">
        <v>1504</v>
      </c>
      <c r="AE45" s="17">
        <v>2400</v>
      </c>
      <c r="AF45" s="17">
        <v>2188</v>
      </c>
      <c r="AG45" s="17">
        <v>2271</v>
      </c>
      <c r="AH45" s="17">
        <v>2811</v>
      </c>
      <c r="AI45" s="17">
        <v>1040</v>
      </c>
      <c r="AJ45" s="17">
        <v>1274</v>
      </c>
      <c r="AK45" s="17">
        <v>2812</v>
      </c>
      <c r="AL45" s="17">
        <v>1660</v>
      </c>
      <c r="AM45" s="17">
        <v>2692</v>
      </c>
      <c r="AN45" s="17">
        <v>1681</v>
      </c>
      <c r="AO45" s="17">
        <v>1551</v>
      </c>
      <c r="AP45" s="17">
        <v>1552</v>
      </c>
      <c r="AQ45" s="17">
        <v>1383</v>
      </c>
      <c r="AR45" s="17">
        <v>2265</v>
      </c>
      <c r="AS45" s="17">
        <v>1231</v>
      </c>
      <c r="AT45" s="17">
        <v>1238</v>
      </c>
      <c r="AU45" s="17">
        <v>2662</v>
      </c>
      <c r="AV45" s="17">
        <v>1407</v>
      </c>
      <c r="AW45" s="17">
        <v>2057</v>
      </c>
      <c r="AX45" s="17">
        <v>2242</v>
      </c>
      <c r="AY45" s="17">
        <v>1545</v>
      </c>
      <c r="AZ45" s="17">
        <v>1117</v>
      </c>
      <c r="BA45" s="18">
        <v>1472</v>
      </c>
      <c r="BB45" s="17">
        <v>2622</v>
      </c>
      <c r="BC45" s="18">
        <v>1070</v>
      </c>
      <c r="BD45" s="17">
        <v>1477</v>
      </c>
      <c r="BE45" s="18">
        <v>0</v>
      </c>
      <c r="BF45" s="18">
        <v>0</v>
      </c>
      <c r="BG45" s="18">
        <v>0</v>
      </c>
      <c r="BH45" s="18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X45" s="17">
        <v>0</v>
      </c>
      <c r="BY45" s="17">
        <v>0</v>
      </c>
      <c r="BZ45" s="17">
        <v>0</v>
      </c>
      <c r="CA45" s="17">
        <v>0</v>
      </c>
      <c r="CB45" s="17">
        <v>0</v>
      </c>
      <c r="CC45" s="17">
        <v>0</v>
      </c>
      <c r="CD45" s="17">
        <v>0</v>
      </c>
      <c r="CE45" s="17">
        <v>0</v>
      </c>
      <c r="CF45" s="17">
        <v>0</v>
      </c>
      <c r="CG45" s="17">
        <v>0</v>
      </c>
      <c r="CH45" s="1">
        <f t="shared" si="1"/>
        <v>0</v>
      </c>
      <c r="CI45" s="1">
        <f t="shared" si="2"/>
        <v>0</v>
      </c>
      <c r="CJ45" s="1">
        <f t="shared" si="4"/>
        <v>0</v>
      </c>
    </row>
    <row r="46" spans="2:88" ht="15.75">
      <c r="B46" s="8">
        <f ca="1" t="shared" si="52"/>
        <v>0</v>
      </c>
      <c r="C46" s="8">
        <f ca="1" t="shared" si="52"/>
        <v>0</v>
      </c>
      <c r="D46" s="8">
        <f aca="true" ca="1" t="shared" si="55" ref="D46:M46">IF(D$2=0,0,IF(INDIRECT(ADDRESS(D$2,ROW(C59)))=0,0,INDEX($N:$N,INDIRECT(ADDRESS(D$2,ROW(C59)))-1000)))</f>
        <v>0</v>
      </c>
      <c r="E46" s="8">
        <f ca="1" t="shared" si="55"/>
        <v>0</v>
      </c>
      <c r="F46" s="8">
        <f ca="1" t="shared" si="55"/>
        <v>0</v>
      </c>
      <c r="G46" s="8">
        <f ca="1" t="shared" si="55"/>
        <v>0</v>
      </c>
      <c r="H46" s="8">
        <f ca="1" t="shared" si="55"/>
        <v>0</v>
      </c>
      <c r="I46" s="8">
        <f ca="1" t="shared" si="55"/>
        <v>0</v>
      </c>
      <c r="J46" s="8">
        <f ca="1" t="shared" si="55"/>
        <v>0</v>
      </c>
      <c r="K46" s="8" t="str">
        <f ca="1" t="shared" si="55"/>
        <v>莱太花卉</v>
      </c>
      <c r="L46" s="8">
        <f ca="1" t="shared" si="55"/>
        <v>0</v>
      </c>
      <c r="M46" s="8">
        <f ca="1" t="shared" si="55"/>
        <v>0</v>
      </c>
      <c r="N46" t="s">
        <v>1510</v>
      </c>
      <c r="O46" s="1" t="s">
        <v>2028</v>
      </c>
      <c r="Q46" s="17">
        <v>1623</v>
      </c>
      <c r="R46" s="17">
        <v>2573</v>
      </c>
      <c r="S46" s="17">
        <v>1861</v>
      </c>
      <c r="T46" s="17">
        <v>2235</v>
      </c>
      <c r="U46" s="17">
        <v>1955</v>
      </c>
      <c r="V46" s="17">
        <v>2141</v>
      </c>
      <c r="W46" s="17">
        <v>1063</v>
      </c>
      <c r="X46" s="17">
        <v>1681</v>
      </c>
      <c r="Y46" s="17">
        <v>1287</v>
      </c>
      <c r="Z46" s="17">
        <v>2319</v>
      </c>
      <c r="AA46" s="17">
        <v>1841</v>
      </c>
      <c r="AB46" s="17">
        <v>2965</v>
      </c>
      <c r="AC46" s="17">
        <v>1256</v>
      </c>
      <c r="AD46" s="17">
        <v>1444</v>
      </c>
      <c r="AE46" s="17">
        <v>1971</v>
      </c>
      <c r="AF46" s="17">
        <v>2076</v>
      </c>
      <c r="AG46" s="17">
        <v>2609</v>
      </c>
      <c r="AH46" s="17">
        <v>2782</v>
      </c>
      <c r="AI46" s="17">
        <v>1202</v>
      </c>
      <c r="AJ46" s="17">
        <v>2852</v>
      </c>
      <c r="AK46" s="17">
        <v>2640</v>
      </c>
      <c r="AL46" s="17">
        <v>1937</v>
      </c>
      <c r="AM46" s="17">
        <v>2602</v>
      </c>
      <c r="AN46" s="17">
        <v>1989</v>
      </c>
      <c r="AO46" s="17">
        <v>1945</v>
      </c>
      <c r="AP46" s="17">
        <v>1527</v>
      </c>
      <c r="AQ46" s="17">
        <v>1474</v>
      </c>
      <c r="AR46" s="17">
        <v>1703</v>
      </c>
      <c r="AS46" s="17">
        <v>2961</v>
      </c>
      <c r="AT46" s="17">
        <v>2531</v>
      </c>
      <c r="AU46" s="17">
        <v>2232</v>
      </c>
      <c r="AV46" s="17">
        <v>2209</v>
      </c>
      <c r="AW46" s="17">
        <v>1332</v>
      </c>
      <c r="AX46" s="17">
        <v>2754</v>
      </c>
      <c r="AY46" s="17">
        <v>1155</v>
      </c>
      <c r="AZ46" s="17">
        <v>2024</v>
      </c>
      <c r="BA46" s="18">
        <v>2935</v>
      </c>
      <c r="BB46" s="17">
        <v>1021</v>
      </c>
      <c r="BC46" s="18">
        <v>1634</v>
      </c>
      <c r="BD46" s="17">
        <v>1623</v>
      </c>
      <c r="BE46" s="18">
        <v>0</v>
      </c>
      <c r="BF46" s="18">
        <v>0</v>
      </c>
      <c r="BG46" s="18">
        <v>0</v>
      </c>
      <c r="BH46" s="18">
        <v>0</v>
      </c>
      <c r="BI46" s="17">
        <v>0</v>
      </c>
      <c r="BJ46" s="17">
        <v>0</v>
      </c>
      <c r="BK46" s="17">
        <v>0</v>
      </c>
      <c r="BL46" s="17">
        <v>0</v>
      </c>
      <c r="BM46" s="17">
        <v>0</v>
      </c>
      <c r="BN46" s="17">
        <v>0</v>
      </c>
      <c r="BO46" s="17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0</v>
      </c>
      <c r="BU46" s="17">
        <v>0</v>
      </c>
      <c r="BV46" s="17">
        <v>0</v>
      </c>
      <c r="BW46" s="17">
        <v>0</v>
      </c>
      <c r="BX46" s="17">
        <v>0</v>
      </c>
      <c r="BY46" s="17">
        <v>0</v>
      </c>
      <c r="BZ46" s="17">
        <v>0</v>
      </c>
      <c r="CA46" s="17">
        <v>0</v>
      </c>
      <c r="CB46" s="17">
        <v>0</v>
      </c>
      <c r="CC46" s="17">
        <v>0</v>
      </c>
      <c r="CD46" s="17">
        <v>0</v>
      </c>
      <c r="CE46" s="17">
        <v>0</v>
      </c>
      <c r="CF46" s="17">
        <v>0</v>
      </c>
      <c r="CG46" s="17">
        <v>0</v>
      </c>
      <c r="CH46" s="1">
        <f t="shared" si="1"/>
        <v>0</v>
      </c>
      <c r="CI46" s="1">
        <f t="shared" si="2"/>
        <v>0</v>
      </c>
      <c r="CJ46" s="1">
        <f t="shared" si="4"/>
        <v>0</v>
      </c>
    </row>
    <row r="47" spans="2:88" ht="15.75">
      <c r="B47" s="8">
        <f ca="1" t="shared" si="52"/>
        <v>0</v>
      </c>
      <c r="C47" s="8">
        <f ca="1" t="shared" si="52"/>
        <v>0</v>
      </c>
      <c r="D47" s="8">
        <f aca="true" ca="1" t="shared" si="56" ref="D47:M47">IF(D$2=0,0,IF(INDIRECT(ADDRESS(D$2,ROW(C60)))=0,0,INDEX($N:$N,INDIRECT(ADDRESS(D$2,ROW(C60)))-1000)))</f>
        <v>0</v>
      </c>
      <c r="E47" s="8">
        <f ca="1" t="shared" si="56"/>
        <v>0</v>
      </c>
      <c r="F47" s="8">
        <f ca="1" t="shared" si="56"/>
        <v>0</v>
      </c>
      <c r="G47" s="8">
        <f ca="1" t="shared" si="56"/>
        <v>0</v>
      </c>
      <c r="H47" s="8">
        <f ca="1" t="shared" si="56"/>
        <v>0</v>
      </c>
      <c r="I47" s="8">
        <f ca="1" t="shared" si="56"/>
        <v>0</v>
      </c>
      <c r="J47" s="8">
        <f ca="1" t="shared" si="56"/>
        <v>0</v>
      </c>
      <c r="K47" s="8">
        <f ca="1" t="shared" si="56"/>
        <v>0</v>
      </c>
      <c r="L47" s="8">
        <f ca="1" t="shared" si="56"/>
        <v>0</v>
      </c>
      <c r="M47" s="8">
        <f ca="1" t="shared" si="56"/>
        <v>0</v>
      </c>
      <c r="N47" t="s">
        <v>1511</v>
      </c>
      <c r="O47" s="1" t="s">
        <v>2029</v>
      </c>
      <c r="Q47" s="17">
        <v>2362</v>
      </c>
      <c r="R47" s="17">
        <v>1237</v>
      </c>
      <c r="S47" s="17">
        <v>2812</v>
      </c>
      <c r="T47" s="17">
        <v>1661</v>
      </c>
      <c r="U47" s="17">
        <v>1660</v>
      </c>
      <c r="V47" s="17">
        <v>1831</v>
      </c>
      <c r="W47" s="17">
        <v>2342</v>
      </c>
      <c r="X47" s="17">
        <v>2478</v>
      </c>
      <c r="Y47" s="17">
        <v>2477</v>
      </c>
      <c r="Z47" s="17">
        <v>2141</v>
      </c>
      <c r="AA47" s="17">
        <v>1957</v>
      </c>
      <c r="AB47" s="17">
        <v>1955</v>
      </c>
      <c r="AC47" s="17">
        <v>2235</v>
      </c>
      <c r="AD47" s="17">
        <v>1861</v>
      </c>
      <c r="AE47" s="17">
        <v>2573</v>
      </c>
      <c r="AF47" s="17">
        <v>1623</v>
      </c>
      <c r="AG47" s="17">
        <v>1634</v>
      </c>
      <c r="AH47" s="17">
        <v>1021</v>
      </c>
      <c r="AI47" s="17">
        <v>2935</v>
      </c>
      <c r="AJ47" s="17">
        <v>2026</v>
      </c>
      <c r="AK47" s="17">
        <v>2024</v>
      </c>
      <c r="AL47" s="17">
        <v>1155</v>
      </c>
      <c r="AM47" s="17">
        <v>2071</v>
      </c>
      <c r="AN47" s="17">
        <v>2072</v>
      </c>
      <c r="AO47" s="17">
        <v>1702</v>
      </c>
      <c r="AP47" s="17">
        <v>2924</v>
      </c>
      <c r="AQ47" s="17">
        <v>2923</v>
      </c>
      <c r="AR47" s="17">
        <v>1436</v>
      </c>
      <c r="AS47" s="17">
        <v>1253</v>
      </c>
      <c r="AT47" s="17">
        <v>1252</v>
      </c>
      <c r="AU47" s="17">
        <v>2842</v>
      </c>
      <c r="AV47" s="17">
        <v>2546</v>
      </c>
      <c r="AW47" s="17">
        <v>2201</v>
      </c>
      <c r="AX47" s="17">
        <v>1912</v>
      </c>
      <c r="AY47" s="17">
        <v>1911</v>
      </c>
      <c r="AZ47" s="17">
        <v>2200</v>
      </c>
      <c r="BA47" s="18">
        <v>2867</v>
      </c>
      <c r="BB47" s="17">
        <v>1125</v>
      </c>
      <c r="BC47" s="18">
        <v>2629</v>
      </c>
      <c r="BD47" s="17">
        <v>2793</v>
      </c>
      <c r="BE47" s="18">
        <v>0</v>
      </c>
      <c r="BF47" s="18">
        <v>0</v>
      </c>
      <c r="BG47" s="18">
        <v>0</v>
      </c>
      <c r="BH47" s="18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7">
        <v>0</v>
      </c>
      <c r="BP47" s="17">
        <v>0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17">
        <v>0</v>
      </c>
      <c r="CF47" s="17">
        <v>0</v>
      </c>
      <c r="CG47" s="17">
        <v>0</v>
      </c>
      <c r="CH47" s="1">
        <f t="shared" si="1"/>
        <v>0</v>
      </c>
      <c r="CI47" s="1">
        <f t="shared" si="2"/>
        <v>0</v>
      </c>
      <c r="CJ47" s="1">
        <f t="shared" si="4"/>
        <v>0</v>
      </c>
    </row>
    <row r="48" spans="2:88" ht="15.75">
      <c r="B48" s="8">
        <f ca="1" t="shared" si="52"/>
        <v>0</v>
      </c>
      <c r="C48" s="8">
        <f ca="1" t="shared" si="52"/>
        <v>0</v>
      </c>
      <c r="D48" s="8">
        <f aca="true" ca="1" t="shared" si="57" ref="D48:M48">IF(D$2=0,0,IF(INDIRECT(ADDRESS(D$2,ROW(C61)))=0,0,INDEX($N:$N,INDIRECT(ADDRESS(D$2,ROW(C61)))-1000)))</f>
        <v>0</v>
      </c>
      <c r="E48" s="8">
        <f ca="1" t="shared" si="57"/>
        <v>0</v>
      </c>
      <c r="F48" s="8">
        <f ca="1" t="shared" si="57"/>
        <v>0</v>
      </c>
      <c r="G48" s="8">
        <f ca="1" t="shared" si="57"/>
        <v>0</v>
      </c>
      <c r="H48" s="8">
        <f ca="1" t="shared" si="57"/>
        <v>0</v>
      </c>
      <c r="I48" s="8">
        <f ca="1" t="shared" si="57"/>
        <v>0</v>
      </c>
      <c r="J48" s="8">
        <f ca="1" t="shared" si="57"/>
        <v>0</v>
      </c>
      <c r="K48" s="8">
        <f ca="1" t="shared" si="57"/>
        <v>0</v>
      </c>
      <c r="L48" s="8">
        <f ca="1" t="shared" si="57"/>
        <v>0</v>
      </c>
      <c r="M48" s="8">
        <f ca="1" t="shared" si="57"/>
        <v>0</v>
      </c>
      <c r="N48" t="s">
        <v>1512</v>
      </c>
      <c r="O48" s="1" t="s">
        <v>2030</v>
      </c>
      <c r="Q48" s="17">
        <v>1434</v>
      </c>
      <c r="R48" s="17">
        <v>1436</v>
      </c>
      <c r="S48" s="17">
        <v>2923</v>
      </c>
      <c r="T48" s="17">
        <v>2072</v>
      </c>
      <c r="U48" s="17">
        <v>2071</v>
      </c>
      <c r="V48" s="17">
        <v>1155</v>
      </c>
      <c r="W48" s="17">
        <v>2456</v>
      </c>
      <c r="X48" s="17">
        <v>2683</v>
      </c>
      <c r="Y48" s="17">
        <v>2728</v>
      </c>
      <c r="Z48" s="17">
        <v>1343</v>
      </c>
      <c r="AA48" s="17">
        <v>1496</v>
      </c>
      <c r="AB48" s="17">
        <v>1544</v>
      </c>
      <c r="AC48" s="17">
        <v>1092</v>
      </c>
      <c r="AD48" s="17">
        <v>1805</v>
      </c>
      <c r="AE48" s="17">
        <v>1173</v>
      </c>
      <c r="AF48" s="17">
        <v>1403</v>
      </c>
      <c r="AG48" s="17">
        <v>1419</v>
      </c>
      <c r="AH48" s="17">
        <v>1416</v>
      </c>
      <c r="AI48" s="17">
        <v>1272</v>
      </c>
      <c r="AJ48" s="17">
        <v>2744</v>
      </c>
      <c r="AK48" s="17">
        <v>2141</v>
      </c>
      <c r="AL48" s="17">
        <v>2476</v>
      </c>
      <c r="AM48" s="17">
        <v>1233</v>
      </c>
      <c r="AN48" s="17">
        <v>2450</v>
      </c>
      <c r="AO48" s="17">
        <v>1831</v>
      </c>
      <c r="AP48" s="17">
        <v>1660</v>
      </c>
      <c r="AQ48" s="17">
        <v>2812</v>
      </c>
      <c r="AR48" s="17">
        <v>1274</v>
      </c>
      <c r="AS48" s="17">
        <v>1041</v>
      </c>
      <c r="AT48" s="17">
        <v>2271</v>
      </c>
      <c r="AU48" s="17">
        <v>2188</v>
      </c>
      <c r="AV48" s="17">
        <v>2402</v>
      </c>
      <c r="AW48" s="17">
        <v>1505</v>
      </c>
      <c r="AX48" s="17">
        <v>1294</v>
      </c>
      <c r="AY48" s="17">
        <v>1365</v>
      </c>
      <c r="AZ48" s="17">
        <v>1437</v>
      </c>
      <c r="BA48" s="18">
        <v>2224</v>
      </c>
      <c r="BB48" s="17">
        <v>2951</v>
      </c>
      <c r="BC48" s="18">
        <v>1557</v>
      </c>
      <c r="BD48" s="17">
        <v>2778</v>
      </c>
      <c r="BE48" s="18">
        <v>0</v>
      </c>
      <c r="BF48" s="18">
        <v>0</v>
      </c>
      <c r="BG48" s="18">
        <v>0</v>
      </c>
      <c r="BH48" s="18">
        <v>0</v>
      </c>
      <c r="BI48" s="17">
        <v>0</v>
      </c>
      <c r="BJ48" s="17">
        <v>0</v>
      </c>
      <c r="BK48" s="17">
        <v>0</v>
      </c>
      <c r="BL48" s="17">
        <v>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17">
        <v>0</v>
      </c>
      <c r="CB48" s="17">
        <v>0</v>
      </c>
      <c r="CC48" s="17">
        <v>0</v>
      </c>
      <c r="CD48" s="17">
        <v>0</v>
      </c>
      <c r="CE48" s="17">
        <v>0</v>
      </c>
      <c r="CF48" s="17">
        <v>0</v>
      </c>
      <c r="CG48" s="17">
        <v>0</v>
      </c>
      <c r="CH48" s="1">
        <f t="shared" si="1"/>
        <v>0</v>
      </c>
      <c r="CI48" s="1">
        <f t="shared" si="2"/>
        <v>0</v>
      </c>
      <c r="CJ48" s="1">
        <f t="shared" si="4"/>
        <v>0</v>
      </c>
    </row>
    <row r="49" spans="2:88" ht="15.75">
      <c r="B49" s="8">
        <f ca="1" t="shared" si="52"/>
        <v>0</v>
      </c>
      <c r="C49" s="8">
        <f ca="1" t="shared" si="52"/>
        <v>0</v>
      </c>
      <c r="D49" s="8">
        <f aca="true" ca="1" t="shared" si="58" ref="D49:M49">IF(D$2=0,0,IF(INDIRECT(ADDRESS(D$2,ROW(C62)))=0,0,INDEX($N:$N,INDIRECT(ADDRESS(D$2,ROW(C62)))-1000)))</f>
        <v>0</v>
      </c>
      <c r="E49" s="8">
        <f ca="1" t="shared" si="58"/>
        <v>0</v>
      </c>
      <c r="F49" s="8">
        <f ca="1" t="shared" si="58"/>
        <v>0</v>
      </c>
      <c r="G49" s="8">
        <f ca="1" t="shared" si="58"/>
        <v>0</v>
      </c>
      <c r="H49" s="8">
        <f ca="1" t="shared" si="58"/>
        <v>0</v>
      </c>
      <c r="I49" s="8">
        <f ca="1" t="shared" si="58"/>
        <v>0</v>
      </c>
      <c r="J49" s="8">
        <f ca="1" t="shared" si="58"/>
        <v>0</v>
      </c>
      <c r="K49" s="8">
        <f ca="1" t="shared" si="58"/>
        <v>0</v>
      </c>
      <c r="L49" s="8">
        <f ca="1" t="shared" si="58"/>
        <v>0</v>
      </c>
      <c r="M49" s="8">
        <f ca="1" t="shared" si="58"/>
        <v>0</v>
      </c>
      <c r="N49" t="s">
        <v>1513</v>
      </c>
      <c r="O49" s="1" t="s">
        <v>2031</v>
      </c>
      <c r="Q49" s="17">
        <v>1127</v>
      </c>
      <c r="R49" s="17">
        <v>1622</v>
      </c>
      <c r="S49" s="17">
        <v>2718</v>
      </c>
      <c r="T49" s="17">
        <v>2717</v>
      </c>
      <c r="U49" s="17">
        <v>1172</v>
      </c>
      <c r="V49" s="17">
        <v>2861</v>
      </c>
      <c r="W49" s="17">
        <v>1747</v>
      </c>
      <c r="X49" s="17">
        <v>2616</v>
      </c>
      <c r="Y49" s="17">
        <v>2350</v>
      </c>
      <c r="Z49" s="17">
        <v>2685</v>
      </c>
      <c r="AA49" s="17">
        <v>2195</v>
      </c>
      <c r="AB49" s="17">
        <v>2196</v>
      </c>
      <c r="AC49" s="17">
        <v>2033</v>
      </c>
      <c r="AD49" s="17">
        <v>2757</v>
      </c>
      <c r="AE49" s="17">
        <v>2289</v>
      </c>
      <c r="AF49" s="17">
        <v>2198</v>
      </c>
      <c r="AG49" s="17">
        <v>1253</v>
      </c>
      <c r="AH49" s="17">
        <v>1614</v>
      </c>
      <c r="AI49" s="17">
        <v>1773</v>
      </c>
      <c r="AJ49" s="17">
        <v>2754</v>
      </c>
      <c r="AK49" s="17">
        <v>2068</v>
      </c>
      <c r="AL49" s="17">
        <v>2380</v>
      </c>
      <c r="AM49" s="17">
        <v>2631</v>
      </c>
      <c r="AN49" s="17">
        <v>1477</v>
      </c>
      <c r="AO49" s="17">
        <v>2869</v>
      </c>
      <c r="AP49" s="17">
        <v>1429</v>
      </c>
      <c r="AQ49" s="17">
        <v>1487</v>
      </c>
      <c r="AR49" s="17">
        <v>2579</v>
      </c>
      <c r="AS49" s="17">
        <v>2427</v>
      </c>
      <c r="AT49" s="17">
        <v>1570</v>
      </c>
      <c r="AU49" s="17">
        <v>1283</v>
      </c>
      <c r="AV49" s="17">
        <v>1495</v>
      </c>
      <c r="AW49" s="17">
        <v>2489</v>
      </c>
      <c r="AX49" s="17">
        <v>1945</v>
      </c>
      <c r="AY49" s="17">
        <v>1986</v>
      </c>
      <c r="AZ49" s="17">
        <v>1989</v>
      </c>
      <c r="BA49" s="18">
        <v>2602</v>
      </c>
      <c r="BB49" s="17">
        <v>1941</v>
      </c>
      <c r="BC49" s="18">
        <v>1464</v>
      </c>
      <c r="BD49" s="17">
        <v>1772</v>
      </c>
      <c r="BE49" s="18">
        <v>0</v>
      </c>
      <c r="BF49" s="18">
        <v>0</v>
      </c>
      <c r="BG49" s="18">
        <v>0</v>
      </c>
      <c r="BH49" s="18">
        <v>0</v>
      </c>
      <c r="BI49" s="17">
        <v>0</v>
      </c>
      <c r="BJ49" s="17">
        <v>0</v>
      </c>
      <c r="BK49" s="17">
        <v>0</v>
      </c>
      <c r="BL49" s="17">
        <v>0</v>
      </c>
      <c r="BM49" s="17">
        <v>0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0</v>
      </c>
      <c r="BU49" s="17">
        <v>0</v>
      </c>
      <c r="BV49" s="17">
        <v>0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">
        <f t="shared" si="1"/>
        <v>0</v>
      </c>
      <c r="CI49" s="1">
        <f t="shared" si="2"/>
        <v>0</v>
      </c>
      <c r="CJ49" s="1">
        <f t="shared" si="4"/>
        <v>0</v>
      </c>
    </row>
    <row r="50" spans="2:88" ht="15.75">
      <c r="B50" s="8">
        <f ca="1" t="shared" si="52"/>
        <v>0</v>
      </c>
      <c r="C50" s="8">
        <f ca="1" t="shared" si="52"/>
        <v>0</v>
      </c>
      <c r="D50" s="8">
        <f aca="true" ca="1" t="shared" si="59" ref="D50:M50">IF(D$2=0,0,IF(INDIRECT(ADDRESS(D$2,ROW(C63)))=0,0,INDEX($N:$N,INDIRECT(ADDRESS(D$2,ROW(C63)))-1000)))</f>
        <v>0</v>
      </c>
      <c r="E50" s="8">
        <f ca="1" t="shared" si="59"/>
        <v>0</v>
      </c>
      <c r="F50" s="8">
        <f ca="1" t="shared" si="59"/>
        <v>0</v>
      </c>
      <c r="G50" s="8">
        <f ca="1" t="shared" si="59"/>
        <v>0</v>
      </c>
      <c r="H50" s="8">
        <f ca="1" t="shared" si="59"/>
        <v>0</v>
      </c>
      <c r="I50" s="8">
        <f ca="1" t="shared" si="59"/>
        <v>0</v>
      </c>
      <c r="J50" s="8">
        <f ca="1" t="shared" si="59"/>
        <v>0</v>
      </c>
      <c r="K50" s="8">
        <f ca="1" t="shared" si="59"/>
        <v>0</v>
      </c>
      <c r="L50" s="8">
        <f ca="1" t="shared" si="59"/>
        <v>0</v>
      </c>
      <c r="M50" s="8">
        <f ca="1" t="shared" si="59"/>
        <v>0</v>
      </c>
      <c r="N50" t="s">
        <v>1514</v>
      </c>
      <c r="O50" s="1" t="s">
        <v>2032</v>
      </c>
      <c r="Q50" s="17">
        <v>1190</v>
      </c>
      <c r="R50" s="17">
        <v>2758</v>
      </c>
      <c r="S50" s="17">
        <v>1273</v>
      </c>
      <c r="T50" s="17">
        <v>1573</v>
      </c>
      <c r="U50" s="17">
        <v>1570</v>
      </c>
      <c r="V50" s="17">
        <v>2427</v>
      </c>
      <c r="W50" s="17">
        <v>2579</v>
      </c>
      <c r="X50" s="17">
        <v>2903</v>
      </c>
      <c r="Y50" s="17">
        <v>1930</v>
      </c>
      <c r="Z50" s="17">
        <v>1429</v>
      </c>
      <c r="AA50" s="17">
        <v>2869</v>
      </c>
      <c r="AB50" s="17">
        <v>1483</v>
      </c>
      <c r="AC50" s="17">
        <v>2047</v>
      </c>
      <c r="AD50" s="17">
        <v>1077</v>
      </c>
      <c r="AE50" s="17">
        <v>1432</v>
      </c>
      <c r="AF50" s="17">
        <v>1421</v>
      </c>
      <c r="AG50" s="17">
        <v>1068</v>
      </c>
      <c r="AH50" s="17">
        <v>1133</v>
      </c>
      <c r="AI50" s="17">
        <v>2061</v>
      </c>
      <c r="AJ50" s="17">
        <v>2528</v>
      </c>
      <c r="AK50" s="17">
        <v>2139</v>
      </c>
      <c r="AL50" s="17">
        <v>2209</v>
      </c>
      <c r="AM50" s="17">
        <v>1597</v>
      </c>
      <c r="AN50" s="17">
        <v>2927</v>
      </c>
      <c r="AO50" s="17">
        <v>2933</v>
      </c>
      <c r="AP50" s="17">
        <v>1907</v>
      </c>
      <c r="AQ50" s="17">
        <v>2200</v>
      </c>
      <c r="AR50" s="17">
        <v>2867</v>
      </c>
      <c r="AS50" s="17">
        <v>1125</v>
      </c>
      <c r="AT50" s="17">
        <v>2629</v>
      </c>
      <c r="AU50" s="17">
        <v>2799</v>
      </c>
      <c r="AV50" s="17">
        <v>1113</v>
      </c>
      <c r="AW50" s="17">
        <v>1005</v>
      </c>
      <c r="AX50" s="17">
        <v>1586</v>
      </c>
      <c r="AY50" s="17">
        <v>1643</v>
      </c>
      <c r="AZ50" s="17">
        <v>1644</v>
      </c>
      <c r="BA50" s="18">
        <v>2578</v>
      </c>
      <c r="BB50" s="17">
        <v>1757</v>
      </c>
      <c r="BC50" s="18">
        <v>1954</v>
      </c>
      <c r="BD50" s="17">
        <v>2798</v>
      </c>
      <c r="BE50" s="18">
        <v>0</v>
      </c>
      <c r="BF50" s="18">
        <v>0</v>
      </c>
      <c r="BG50" s="18">
        <v>0</v>
      </c>
      <c r="BH50" s="18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  <c r="CD50" s="17">
        <v>0</v>
      </c>
      <c r="CE50" s="17">
        <v>0</v>
      </c>
      <c r="CF50" s="17">
        <v>0</v>
      </c>
      <c r="CG50" s="17">
        <v>0</v>
      </c>
      <c r="CH50" s="1">
        <f t="shared" si="1"/>
        <v>0</v>
      </c>
      <c r="CI50" s="1">
        <f t="shared" si="2"/>
        <v>0</v>
      </c>
      <c r="CJ50" s="1">
        <f t="shared" si="4"/>
        <v>0</v>
      </c>
    </row>
    <row r="51" spans="2:88" ht="15.75">
      <c r="B51" s="8">
        <f ca="1" t="shared" si="52"/>
        <v>0</v>
      </c>
      <c r="C51" s="8">
        <f ca="1" t="shared" si="52"/>
        <v>0</v>
      </c>
      <c r="D51" s="8">
        <f aca="true" ca="1" t="shared" si="60" ref="D51:M51">IF(D$2=0,0,IF(INDIRECT(ADDRESS(D$2,ROW(C64)))=0,0,INDEX($N:$N,INDIRECT(ADDRESS(D$2,ROW(C64)))-1000)))</f>
        <v>0</v>
      </c>
      <c r="E51" s="8">
        <f ca="1" t="shared" si="60"/>
        <v>0</v>
      </c>
      <c r="F51" s="8">
        <f ca="1" t="shared" si="60"/>
        <v>0</v>
      </c>
      <c r="G51" s="8">
        <f ca="1" t="shared" si="60"/>
        <v>0</v>
      </c>
      <c r="H51" s="8">
        <f ca="1" t="shared" si="60"/>
        <v>0</v>
      </c>
      <c r="I51" s="8">
        <f ca="1" t="shared" si="60"/>
        <v>0</v>
      </c>
      <c r="J51" s="8">
        <f ca="1" t="shared" si="60"/>
        <v>0</v>
      </c>
      <c r="K51" s="8">
        <f ca="1" t="shared" si="60"/>
        <v>0</v>
      </c>
      <c r="L51" s="8">
        <f ca="1" t="shared" si="60"/>
        <v>0</v>
      </c>
      <c r="M51" s="8">
        <f ca="1" t="shared" si="60"/>
        <v>0</v>
      </c>
      <c r="N51" t="s">
        <v>1515</v>
      </c>
      <c r="O51" s="1" t="s">
        <v>2033</v>
      </c>
      <c r="Q51" s="17">
        <v>2851</v>
      </c>
      <c r="R51" s="17">
        <v>1739</v>
      </c>
      <c r="S51" s="17">
        <v>1826</v>
      </c>
      <c r="T51" s="17">
        <v>2822</v>
      </c>
      <c r="U51" s="17">
        <v>1828</v>
      </c>
      <c r="V51" s="17">
        <v>1827</v>
      </c>
      <c r="W51" s="17">
        <v>2557</v>
      </c>
      <c r="X51" s="17">
        <v>1367</v>
      </c>
      <c r="Y51" s="17">
        <v>1361</v>
      </c>
      <c r="Z51" s="17">
        <v>1040</v>
      </c>
      <c r="AA51" s="17">
        <v>2615</v>
      </c>
      <c r="AB51" s="17">
        <v>2046</v>
      </c>
      <c r="AC51" s="17">
        <v>1056</v>
      </c>
      <c r="AD51" s="17">
        <v>1491</v>
      </c>
      <c r="AE51" s="17">
        <v>2887</v>
      </c>
      <c r="AF51" s="17">
        <v>1929</v>
      </c>
      <c r="AG51" s="17">
        <v>1477</v>
      </c>
      <c r="AH51" s="17">
        <v>1479</v>
      </c>
      <c r="AI51" s="17">
        <v>1070</v>
      </c>
      <c r="AJ51" s="17">
        <v>2622</v>
      </c>
      <c r="AK51" s="17">
        <v>1498</v>
      </c>
      <c r="AL51" s="17">
        <v>1495</v>
      </c>
      <c r="AM51" s="17">
        <v>2249</v>
      </c>
      <c r="AN51" s="17">
        <v>2583</v>
      </c>
      <c r="AO51" s="17">
        <v>2748</v>
      </c>
      <c r="AP51" s="17">
        <v>2704</v>
      </c>
      <c r="AQ51" s="17">
        <v>1197</v>
      </c>
      <c r="AR51" s="17">
        <v>1592</v>
      </c>
      <c r="AS51" s="17">
        <v>1688</v>
      </c>
      <c r="AT51" s="17">
        <v>1684</v>
      </c>
      <c r="AU51" s="17">
        <v>2831</v>
      </c>
      <c r="AV51" s="17">
        <v>2363</v>
      </c>
      <c r="AW51" s="17">
        <v>2782</v>
      </c>
      <c r="AX51" s="17">
        <v>2030</v>
      </c>
      <c r="AY51" s="17">
        <v>1815</v>
      </c>
      <c r="AZ51" s="17">
        <v>2031</v>
      </c>
      <c r="BA51" s="18">
        <v>1783</v>
      </c>
      <c r="BB51" s="17">
        <v>1203</v>
      </c>
      <c r="BC51" s="18">
        <v>2905</v>
      </c>
      <c r="BD51" s="17">
        <v>2906</v>
      </c>
      <c r="BE51" s="18">
        <v>0</v>
      </c>
      <c r="BF51" s="18">
        <v>0</v>
      </c>
      <c r="BG51" s="18">
        <v>0</v>
      </c>
      <c r="BH51" s="18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">
        <f t="shared" si="1"/>
        <v>0</v>
      </c>
      <c r="CI51" s="1">
        <f t="shared" si="2"/>
        <v>0</v>
      </c>
      <c r="CJ51" s="1">
        <f t="shared" si="4"/>
        <v>0</v>
      </c>
    </row>
    <row r="52" spans="2:88" ht="15.75">
      <c r="B52" s="8">
        <f ca="1" t="shared" si="52"/>
        <v>0</v>
      </c>
      <c r="C52" s="8">
        <f ca="1" t="shared" si="52"/>
        <v>0</v>
      </c>
      <c r="D52" s="8">
        <f aca="true" ca="1" t="shared" si="61" ref="D52:M52">IF(D$2=0,0,IF(INDIRECT(ADDRESS(D$2,ROW(C65)))=0,0,INDEX($N:$N,INDIRECT(ADDRESS(D$2,ROW(C65)))-1000)))</f>
        <v>0</v>
      </c>
      <c r="E52" s="8">
        <f ca="1" t="shared" si="61"/>
        <v>0</v>
      </c>
      <c r="F52" s="8">
        <f ca="1" t="shared" si="61"/>
        <v>0</v>
      </c>
      <c r="G52" s="8">
        <f ca="1" t="shared" si="61"/>
        <v>0</v>
      </c>
      <c r="H52" s="8">
        <f ca="1" t="shared" si="61"/>
        <v>0</v>
      </c>
      <c r="I52" s="8">
        <f ca="1" t="shared" si="61"/>
        <v>0</v>
      </c>
      <c r="J52" s="8">
        <f ca="1" t="shared" si="61"/>
        <v>0</v>
      </c>
      <c r="K52" s="8">
        <f ca="1" t="shared" si="61"/>
        <v>0</v>
      </c>
      <c r="L52" s="8">
        <f ca="1" t="shared" si="61"/>
        <v>0</v>
      </c>
      <c r="M52" s="8">
        <f ca="1" t="shared" si="61"/>
        <v>0</v>
      </c>
      <c r="N52" t="s">
        <v>1516</v>
      </c>
      <c r="O52" s="1" t="s">
        <v>2034</v>
      </c>
      <c r="Q52" s="17">
        <v>2906</v>
      </c>
      <c r="R52" s="17">
        <v>2907</v>
      </c>
      <c r="S52" s="17">
        <v>1203</v>
      </c>
      <c r="T52" s="17">
        <v>1783</v>
      </c>
      <c r="U52" s="17">
        <v>2031</v>
      </c>
      <c r="V52" s="17">
        <v>1815</v>
      </c>
      <c r="W52" s="17">
        <v>2030</v>
      </c>
      <c r="X52" s="17">
        <v>2782</v>
      </c>
      <c r="Y52" s="17">
        <v>2363</v>
      </c>
      <c r="Z52" s="17">
        <v>2831</v>
      </c>
      <c r="AA52" s="17">
        <v>2395</v>
      </c>
      <c r="AB52" s="17">
        <v>1684</v>
      </c>
      <c r="AC52" s="17">
        <v>1685</v>
      </c>
      <c r="AD52" s="17">
        <v>1592</v>
      </c>
      <c r="AE52" s="17">
        <v>1197</v>
      </c>
      <c r="AF52" s="17">
        <v>2704</v>
      </c>
      <c r="AG52" s="17">
        <v>2748</v>
      </c>
      <c r="AH52" s="17">
        <v>2583</v>
      </c>
      <c r="AI52" s="17">
        <v>2249</v>
      </c>
      <c r="AJ52" s="17">
        <v>1495</v>
      </c>
      <c r="AK52" s="17">
        <v>1498</v>
      </c>
      <c r="AL52" s="17">
        <v>2622</v>
      </c>
      <c r="AM52" s="17">
        <v>1070</v>
      </c>
      <c r="AN52" s="17">
        <v>1479</v>
      </c>
      <c r="AO52" s="17">
        <v>1477</v>
      </c>
      <c r="AP52" s="17">
        <v>1929</v>
      </c>
      <c r="AQ52" s="17">
        <v>2887</v>
      </c>
      <c r="AR52" s="17">
        <v>1491</v>
      </c>
      <c r="AS52" s="17">
        <v>1056</v>
      </c>
      <c r="AT52" s="17">
        <v>2046</v>
      </c>
      <c r="AU52" s="17">
        <v>2615</v>
      </c>
      <c r="AV52" s="17">
        <v>1040</v>
      </c>
      <c r="AW52" s="17">
        <v>1361</v>
      </c>
      <c r="AX52" s="17">
        <v>1367</v>
      </c>
      <c r="AY52" s="17">
        <v>2557</v>
      </c>
      <c r="AZ52" s="17">
        <v>1827</v>
      </c>
      <c r="BA52" s="18">
        <v>1828</v>
      </c>
      <c r="BB52" s="17">
        <v>2822</v>
      </c>
      <c r="BC52" s="18">
        <v>2452</v>
      </c>
      <c r="BD52" s="17">
        <v>2851</v>
      </c>
      <c r="BE52" s="18">
        <v>0</v>
      </c>
      <c r="BF52" s="18">
        <v>0</v>
      </c>
      <c r="BG52" s="18">
        <v>0</v>
      </c>
      <c r="BH52" s="18">
        <v>0</v>
      </c>
      <c r="BI52" s="17">
        <v>0</v>
      </c>
      <c r="BJ52" s="17">
        <v>0</v>
      </c>
      <c r="BK52" s="17">
        <v>0</v>
      </c>
      <c r="BL52" s="17">
        <v>0</v>
      </c>
      <c r="BM52" s="17">
        <v>0</v>
      </c>
      <c r="BN52" s="17">
        <v>0</v>
      </c>
      <c r="BO52" s="17">
        <v>0</v>
      </c>
      <c r="BP52" s="17">
        <v>0</v>
      </c>
      <c r="BQ52" s="17">
        <v>0</v>
      </c>
      <c r="BR52" s="17">
        <v>0</v>
      </c>
      <c r="BS52" s="17">
        <v>0</v>
      </c>
      <c r="BT52" s="17">
        <v>0</v>
      </c>
      <c r="BU52" s="17">
        <v>0</v>
      </c>
      <c r="BV52" s="17">
        <v>0</v>
      </c>
      <c r="BW52" s="17">
        <v>0</v>
      </c>
      <c r="BX52" s="17">
        <v>0</v>
      </c>
      <c r="BY52" s="17">
        <v>0</v>
      </c>
      <c r="BZ52" s="17">
        <v>0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0</v>
      </c>
      <c r="CH52" s="1">
        <f t="shared" si="1"/>
        <v>0</v>
      </c>
      <c r="CI52" s="1">
        <f t="shared" si="2"/>
        <v>0</v>
      </c>
      <c r="CJ52" s="1">
        <f t="shared" si="4"/>
        <v>0</v>
      </c>
    </row>
    <row r="53" spans="2:88" ht="15.75">
      <c r="B53" s="8">
        <f ca="1" t="shared" si="52"/>
        <v>0</v>
      </c>
      <c r="C53" s="8">
        <f ca="1" t="shared" si="52"/>
        <v>0</v>
      </c>
      <c r="D53" s="8">
        <f aca="true" ca="1" t="shared" si="62" ref="D53:M53">IF(D$2=0,0,IF(INDIRECT(ADDRESS(D$2,ROW(C66)))=0,0,INDEX($N:$N,INDIRECT(ADDRESS(D$2,ROW(C66)))-1000)))</f>
        <v>0</v>
      </c>
      <c r="E53" s="8">
        <f ca="1" t="shared" si="62"/>
        <v>0</v>
      </c>
      <c r="F53" s="8">
        <f ca="1" t="shared" si="62"/>
        <v>0</v>
      </c>
      <c r="G53" s="8">
        <f ca="1" t="shared" si="62"/>
        <v>0</v>
      </c>
      <c r="H53" s="8">
        <f ca="1" t="shared" si="62"/>
        <v>0</v>
      </c>
      <c r="I53" s="8">
        <f ca="1" t="shared" si="62"/>
        <v>0</v>
      </c>
      <c r="J53" s="8">
        <f ca="1" t="shared" si="62"/>
        <v>0</v>
      </c>
      <c r="K53" s="8">
        <f ca="1" t="shared" si="62"/>
        <v>0</v>
      </c>
      <c r="L53" s="8">
        <f ca="1" t="shared" si="62"/>
        <v>0</v>
      </c>
      <c r="M53" s="8">
        <f ca="1" t="shared" si="62"/>
        <v>0</v>
      </c>
      <c r="N53" t="s">
        <v>1517</v>
      </c>
      <c r="O53" s="1" t="s">
        <v>2035</v>
      </c>
      <c r="Q53" s="17">
        <v>1194</v>
      </c>
      <c r="R53" s="17">
        <v>1290</v>
      </c>
      <c r="S53" s="17">
        <v>2836</v>
      </c>
      <c r="T53" s="17">
        <v>1128</v>
      </c>
      <c r="U53" s="17">
        <v>2826</v>
      </c>
      <c r="V53" s="17">
        <v>2435</v>
      </c>
      <c r="W53" s="17">
        <v>2855</v>
      </c>
      <c r="X53" s="17">
        <v>2161</v>
      </c>
      <c r="Y53" s="17">
        <v>1971</v>
      </c>
      <c r="Z53" s="17">
        <v>2453</v>
      </c>
      <c r="AA53" s="17">
        <v>1446</v>
      </c>
      <c r="AB53" s="17">
        <v>1444</v>
      </c>
      <c r="AC53" s="17">
        <v>1448</v>
      </c>
      <c r="AD53" s="17">
        <v>2967</v>
      </c>
      <c r="AE53" s="17">
        <v>2948</v>
      </c>
      <c r="AF53" s="17">
        <v>2143</v>
      </c>
      <c r="AG53" s="17">
        <v>1843</v>
      </c>
      <c r="AH53" s="17">
        <v>1566</v>
      </c>
      <c r="AI53" s="17">
        <v>1579</v>
      </c>
      <c r="AJ53" s="17">
        <v>1792</v>
      </c>
      <c r="AK53" s="17">
        <v>2764</v>
      </c>
      <c r="AL53" s="17">
        <v>1238</v>
      </c>
      <c r="AM53" s="17">
        <v>1408</v>
      </c>
      <c r="AN53" s="17">
        <v>1416</v>
      </c>
      <c r="AO53" s="17">
        <v>1170</v>
      </c>
      <c r="AP53" s="17">
        <v>2818</v>
      </c>
      <c r="AQ53" s="17">
        <v>1004</v>
      </c>
      <c r="AR53" s="17">
        <v>1991</v>
      </c>
      <c r="AS53" s="17">
        <v>1343</v>
      </c>
      <c r="AT53" s="17">
        <v>2728</v>
      </c>
      <c r="AU53" s="17">
        <v>1124</v>
      </c>
      <c r="AV53" s="17">
        <v>2631</v>
      </c>
      <c r="AW53" s="17">
        <v>1477</v>
      </c>
      <c r="AX53" s="17">
        <v>1429</v>
      </c>
      <c r="AY53" s="17">
        <v>1487</v>
      </c>
      <c r="AZ53" s="17">
        <v>1572</v>
      </c>
      <c r="BA53" s="18">
        <v>1273</v>
      </c>
      <c r="BB53" s="17">
        <v>2758</v>
      </c>
      <c r="BC53" s="18">
        <v>1190</v>
      </c>
      <c r="BD53" s="17">
        <v>0</v>
      </c>
      <c r="BE53" s="18">
        <v>0</v>
      </c>
      <c r="BF53" s="18">
        <v>0</v>
      </c>
      <c r="BG53" s="18">
        <v>0</v>
      </c>
      <c r="BH53" s="18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">
        <f t="shared" si="1"/>
        <v>149053</v>
      </c>
      <c r="CI53" s="1">
        <f t="shared" si="2"/>
        <v>0</v>
      </c>
      <c r="CJ53" s="1">
        <f t="shared" si="4"/>
        <v>0</v>
      </c>
    </row>
    <row r="54" spans="2:88" ht="15.75">
      <c r="B54" s="8">
        <f ca="1" t="shared" si="52"/>
        <v>0</v>
      </c>
      <c r="C54" s="8">
        <f ca="1" t="shared" si="52"/>
        <v>0</v>
      </c>
      <c r="D54" s="8">
        <f aca="true" ca="1" t="shared" si="63" ref="D54:M54">IF(D$2=0,0,IF(INDIRECT(ADDRESS(D$2,ROW(C67)))=0,0,INDEX($N:$N,INDIRECT(ADDRESS(D$2,ROW(C67)))-1000)))</f>
        <v>0</v>
      </c>
      <c r="E54" s="8">
        <f ca="1" t="shared" si="63"/>
        <v>0</v>
      </c>
      <c r="F54" s="8">
        <f ca="1" t="shared" si="63"/>
        <v>0</v>
      </c>
      <c r="G54" s="8">
        <f ca="1" t="shared" si="63"/>
        <v>0</v>
      </c>
      <c r="H54" s="8">
        <f ca="1" t="shared" si="63"/>
        <v>0</v>
      </c>
      <c r="I54" s="8">
        <f ca="1" t="shared" si="63"/>
        <v>0</v>
      </c>
      <c r="J54" s="8">
        <f ca="1" t="shared" si="63"/>
        <v>0</v>
      </c>
      <c r="K54" s="8">
        <f ca="1" t="shared" si="63"/>
        <v>0</v>
      </c>
      <c r="L54" s="8">
        <f ca="1" t="shared" si="63"/>
        <v>0</v>
      </c>
      <c r="M54" s="8">
        <f ca="1" t="shared" si="63"/>
        <v>0</v>
      </c>
      <c r="N54" t="s">
        <v>1518</v>
      </c>
      <c r="O54" s="1" t="s">
        <v>2036</v>
      </c>
      <c r="Q54" s="17">
        <v>1369</v>
      </c>
      <c r="R54" s="17">
        <v>2745</v>
      </c>
      <c r="S54" s="17">
        <v>1880</v>
      </c>
      <c r="T54" s="17">
        <v>1514</v>
      </c>
      <c r="U54" s="17">
        <v>2151</v>
      </c>
      <c r="V54" s="17">
        <v>2150</v>
      </c>
      <c r="W54" s="17">
        <v>2152</v>
      </c>
      <c r="X54" s="17">
        <v>2785</v>
      </c>
      <c r="Y54" s="17">
        <v>2788</v>
      </c>
      <c r="Z54" s="17">
        <v>1423</v>
      </c>
      <c r="AA54" s="17">
        <v>2525</v>
      </c>
      <c r="AB54" s="17">
        <v>1990</v>
      </c>
      <c r="AC54" s="17">
        <v>1233</v>
      </c>
      <c r="AD54" s="17">
        <v>2476</v>
      </c>
      <c r="AE54" s="17">
        <v>2141</v>
      </c>
      <c r="AF54" s="17">
        <v>1063</v>
      </c>
      <c r="AG54" s="17">
        <v>1681</v>
      </c>
      <c r="AH54" s="17">
        <v>1549</v>
      </c>
      <c r="AI54" s="17">
        <v>1550</v>
      </c>
      <c r="AJ54" s="17">
        <v>1383</v>
      </c>
      <c r="AK54" s="17">
        <v>2265</v>
      </c>
      <c r="AL54" s="17">
        <v>1231</v>
      </c>
      <c r="AM54" s="17">
        <v>2764</v>
      </c>
      <c r="AN54" s="17">
        <v>1792</v>
      </c>
      <c r="AO54" s="17">
        <v>1579</v>
      </c>
      <c r="AP54" s="17">
        <v>1565</v>
      </c>
      <c r="AQ54" s="17">
        <v>2830</v>
      </c>
      <c r="AR54" s="17">
        <v>2833</v>
      </c>
      <c r="AS54" s="17">
        <v>2967</v>
      </c>
      <c r="AT54" s="17">
        <v>1444</v>
      </c>
      <c r="AU54" s="17">
        <v>1256</v>
      </c>
      <c r="AV54" s="17">
        <v>1452</v>
      </c>
      <c r="AW54" s="17">
        <v>2001</v>
      </c>
      <c r="AX54" s="17">
        <v>2167</v>
      </c>
      <c r="AY54" s="17">
        <v>2784</v>
      </c>
      <c r="AZ54" s="17">
        <v>2655</v>
      </c>
      <c r="BA54" s="18">
        <v>2657</v>
      </c>
      <c r="BB54" s="17">
        <v>1147</v>
      </c>
      <c r="BC54" s="18">
        <v>1873</v>
      </c>
      <c r="BD54" s="17">
        <v>0</v>
      </c>
      <c r="BE54" s="18">
        <v>0</v>
      </c>
      <c r="BF54" s="18">
        <v>0</v>
      </c>
      <c r="BG54" s="18">
        <v>0</v>
      </c>
      <c r="BH54" s="18">
        <v>0</v>
      </c>
      <c r="BI54" s="17">
        <v>0</v>
      </c>
      <c r="BJ54" s="17">
        <v>0</v>
      </c>
      <c r="BK54" s="17">
        <v>0</v>
      </c>
      <c r="BL54" s="17">
        <v>0</v>
      </c>
      <c r="BM54" s="17">
        <v>0</v>
      </c>
      <c r="BN54" s="17">
        <v>0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0</v>
      </c>
      <c r="CA54" s="17">
        <v>0</v>
      </c>
      <c r="CB54" s="17">
        <v>0</v>
      </c>
      <c r="CC54" s="17">
        <v>0</v>
      </c>
      <c r="CD54" s="17">
        <v>0</v>
      </c>
      <c r="CE54" s="17">
        <v>0</v>
      </c>
      <c r="CF54" s="17">
        <v>0</v>
      </c>
      <c r="CG54" s="17">
        <v>0</v>
      </c>
      <c r="CH54" s="1">
        <f t="shared" si="1"/>
        <v>0</v>
      </c>
      <c r="CI54" s="1">
        <f t="shared" si="2"/>
        <v>0</v>
      </c>
      <c r="CJ54" s="1">
        <f t="shared" si="4"/>
        <v>0</v>
      </c>
    </row>
    <row r="55" spans="2:88" ht="15.75">
      <c r="B55" s="8">
        <f ca="1" t="shared" si="52"/>
        <v>0</v>
      </c>
      <c r="C55" s="8">
        <f ca="1" t="shared" si="52"/>
        <v>0</v>
      </c>
      <c r="D55" s="8">
        <f aca="true" ca="1" t="shared" si="64" ref="D55:M55">IF(D$2=0,0,IF(INDIRECT(ADDRESS(D$2,ROW(C68)))=0,0,INDEX($N:$N,INDIRECT(ADDRESS(D$2,ROW(C68)))-1000)))</f>
        <v>0</v>
      </c>
      <c r="E55" s="8">
        <f ca="1" t="shared" si="64"/>
        <v>0</v>
      </c>
      <c r="F55" s="8">
        <f ca="1" t="shared" si="64"/>
        <v>0</v>
      </c>
      <c r="G55" s="8">
        <f ca="1" t="shared" si="64"/>
        <v>0</v>
      </c>
      <c r="H55" s="8">
        <f ca="1" t="shared" si="64"/>
        <v>0</v>
      </c>
      <c r="I55" s="8">
        <f ca="1" t="shared" si="64"/>
        <v>0</v>
      </c>
      <c r="J55" s="8">
        <f ca="1" t="shared" si="64"/>
        <v>0</v>
      </c>
      <c r="K55" s="8">
        <f ca="1" t="shared" si="64"/>
        <v>0</v>
      </c>
      <c r="L55" s="8">
        <f ca="1" t="shared" si="64"/>
        <v>0</v>
      </c>
      <c r="M55" s="8">
        <f ca="1" t="shared" si="64"/>
        <v>0</v>
      </c>
      <c r="N55" t="s">
        <v>1519</v>
      </c>
      <c r="O55" s="1" t="s">
        <v>2037</v>
      </c>
      <c r="Q55" s="17">
        <v>1940</v>
      </c>
      <c r="R55" s="17">
        <v>1989</v>
      </c>
      <c r="S55" s="17">
        <v>1945</v>
      </c>
      <c r="T55" s="17">
        <v>1527</v>
      </c>
      <c r="U55" s="17">
        <v>1049</v>
      </c>
      <c r="V55" s="17">
        <v>1474</v>
      </c>
      <c r="W55" s="17">
        <v>1703</v>
      </c>
      <c r="X55" s="17">
        <v>2961</v>
      </c>
      <c r="Y55" s="17">
        <v>2497</v>
      </c>
      <c r="Z55" s="17">
        <v>2531</v>
      </c>
      <c r="AA55" s="17">
        <v>2232</v>
      </c>
      <c r="AB55" s="17">
        <v>2209</v>
      </c>
      <c r="AC55" s="17">
        <v>1332</v>
      </c>
      <c r="AD55" s="17">
        <v>2754</v>
      </c>
      <c r="AE55" s="17">
        <v>1155</v>
      </c>
      <c r="AF55" s="17">
        <v>1122</v>
      </c>
      <c r="AG55" s="17">
        <v>2024</v>
      </c>
      <c r="AH55" s="17">
        <v>1021</v>
      </c>
      <c r="AI55" s="17">
        <v>1634</v>
      </c>
      <c r="AJ55" s="17">
        <v>1623</v>
      </c>
      <c r="AK55" s="17">
        <v>2573</v>
      </c>
      <c r="AL55" s="17">
        <v>1861</v>
      </c>
      <c r="AM55" s="17">
        <v>2235</v>
      </c>
      <c r="AN55" s="17">
        <v>1063</v>
      </c>
      <c r="AO55" s="17">
        <v>1681</v>
      </c>
      <c r="AP55" s="17">
        <v>2319</v>
      </c>
      <c r="AQ55" s="17">
        <v>1841</v>
      </c>
      <c r="AR55" s="17">
        <v>2143</v>
      </c>
      <c r="AS55" s="17">
        <v>2275</v>
      </c>
      <c r="AT55" s="17">
        <v>2965</v>
      </c>
      <c r="AU55" s="17">
        <v>1256</v>
      </c>
      <c r="AV55" s="17">
        <v>1444</v>
      </c>
      <c r="AW55" s="17">
        <v>1971</v>
      </c>
      <c r="AX55" s="17">
        <v>2076</v>
      </c>
      <c r="AY55" s="17">
        <v>2782</v>
      </c>
      <c r="AZ55" s="17">
        <v>1201</v>
      </c>
      <c r="BA55" s="18">
        <v>2914</v>
      </c>
      <c r="BB55" s="17">
        <v>2640</v>
      </c>
      <c r="BC55" s="18">
        <v>1940</v>
      </c>
      <c r="BD55" s="17">
        <v>0</v>
      </c>
      <c r="BE55" s="18">
        <v>0</v>
      </c>
      <c r="BF55" s="18">
        <v>0</v>
      </c>
      <c r="BG55" s="18">
        <v>0</v>
      </c>
      <c r="BH55" s="18">
        <v>0</v>
      </c>
      <c r="BI55" s="17">
        <v>0</v>
      </c>
      <c r="BJ55" s="17">
        <v>0</v>
      </c>
      <c r="BK55" s="17">
        <v>0</v>
      </c>
      <c r="BL55" s="17">
        <v>0</v>
      </c>
      <c r="BM55" s="17">
        <v>0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1">
        <f t="shared" si="1"/>
        <v>0</v>
      </c>
      <c r="CI55" s="1">
        <f t="shared" si="2"/>
        <v>0</v>
      </c>
      <c r="CJ55" s="1">
        <f t="shared" si="4"/>
        <v>0</v>
      </c>
    </row>
    <row r="56" spans="2:88" ht="15.75">
      <c r="B56" s="8">
        <f ca="1" t="shared" si="52"/>
        <v>0</v>
      </c>
      <c r="C56" s="8">
        <f ca="1" t="shared" si="52"/>
        <v>0</v>
      </c>
      <c r="D56" s="8">
        <f aca="true" ca="1" t="shared" si="65" ref="D56:M56">IF(D$2=0,0,IF(INDIRECT(ADDRESS(D$2,ROW(C69)))=0,0,INDEX($N:$N,INDIRECT(ADDRESS(D$2,ROW(C69)))-1000)))</f>
        <v>0</v>
      </c>
      <c r="E56" s="8">
        <f ca="1" t="shared" si="65"/>
        <v>0</v>
      </c>
      <c r="F56" s="8">
        <f ca="1" t="shared" si="65"/>
        <v>0</v>
      </c>
      <c r="G56" s="8">
        <f ca="1" t="shared" si="65"/>
        <v>0</v>
      </c>
      <c r="H56" s="8">
        <f ca="1" t="shared" si="65"/>
        <v>0</v>
      </c>
      <c r="I56" s="8">
        <f ca="1" t="shared" si="65"/>
        <v>0</v>
      </c>
      <c r="J56" s="8">
        <f ca="1" t="shared" si="65"/>
        <v>0</v>
      </c>
      <c r="K56" s="8">
        <f ca="1" t="shared" si="65"/>
        <v>0</v>
      </c>
      <c r="L56" s="8">
        <f ca="1" t="shared" si="65"/>
        <v>0</v>
      </c>
      <c r="M56" s="8">
        <f ca="1" t="shared" si="65"/>
        <v>0</v>
      </c>
      <c r="N56" t="s">
        <v>1520</v>
      </c>
      <c r="O56" s="1" t="s">
        <v>2038</v>
      </c>
      <c r="Q56" s="17">
        <v>1269</v>
      </c>
      <c r="R56" s="17">
        <v>1377</v>
      </c>
      <c r="S56" s="17">
        <v>1067</v>
      </c>
      <c r="T56" s="17">
        <v>2707</v>
      </c>
      <c r="U56" s="17">
        <v>2455</v>
      </c>
      <c r="V56" s="17">
        <v>2776</v>
      </c>
      <c r="W56" s="17">
        <v>1699</v>
      </c>
      <c r="X56" s="17">
        <v>1275</v>
      </c>
      <c r="Y56" s="17">
        <v>1665</v>
      </c>
      <c r="Z56" s="17">
        <v>1440</v>
      </c>
      <c r="AA56" s="17">
        <v>2411</v>
      </c>
      <c r="AB56" s="17">
        <v>1378</v>
      </c>
      <c r="AC56" s="17">
        <v>2161</v>
      </c>
      <c r="AD56" s="17">
        <v>1884</v>
      </c>
      <c r="AE56" s="17">
        <v>2453</v>
      </c>
      <c r="AF56" s="17">
        <v>1444</v>
      </c>
      <c r="AG56" s="17">
        <v>1259</v>
      </c>
      <c r="AH56" s="17">
        <v>1258</v>
      </c>
      <c r="AI56" s="17">
        <v>1261</v>
      </c>
      <c r="AJ56" s="17">
        <v>2784</v>
      </c>
      <c r="AK56" s="17">
        <v>2806</v>
      </c>
      <c r="AL56" s="17">
        <v>2805</v>
      </c>
      <c r="AM56" s="17">
        <v>1897</v>
      </c>
      <c r="AN56" s="17">
        <v>2425</v>
      </c>
      <c r="AO56" s="17">
        <v>1324</v>
      </c>
      <c r="AP56" s="17">
        <v>1188</v>
      </c>
      <c r="AQ56" s="17">
        <v>1890</v>
      </c>
      <c r="AR56" s="17">
        <v>1673</v>
      </c>
      <c r="AS56" s="17">
        <v>2821</v>
      </c>
      <c r="AT56" s="17">
        <v>2498</v>
      </c>
      <c r="AU56" s="17">
        <v>2461</v>
      </c>
      <c r="AV56" s="17">
        <v>2003</v>
      </c>
      <c r="AW56" s="17">
        <v>2937</v>
      </c>
      <c r="AX56" s="17">
        <v>1520</v>
      </c>
      <c r="AY56" s="17">
        <v>1674</v>
      </c>
      <c r="AZ56" s="17">
        <v>2214</v>
      </c>
      <c r="BA56" s="18">
        <v>2740</v>
      </c>
      <c r="BB56" s="17">
        <v>2133</v>
      </c>
      <c r="BC56" s="18">
        <v>0</v>
      </c>
      <c r="BD56" s="17">
        <v>0</v>
      </c>
      <c r="BE56" s="18">
        <v>0</v>
      </c>
      <c r="BF56" s="18">
        <v>0</v>
      </c>
      <c r="BG56" s="18">
        <v>0</v>
      </c>
      <c r="BH56" s="18">
        <v>0</v>
      </c>
      <c r="BI56" s="17">
        <v>0</v>
      </c>
      <c r="BJ56" s="17">
        <v>0</v>
      </c>
      <c r="BK56" s="17">
        <v>0</v>
      </c>
      <c r="BL56" s="17">
        <v>0</v>
      </c>
      <c r="BM56" s="17">
        <v>0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17">
        <v>0</v>
      </c>
      <c r="BU56" s="17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17">
        <v>0</v>
      </c>
      <c r="CB56" s="17">
        <v>0</v>
      </c>
      <c r="CC56" s="17">
        <v>0</v>
      </c>
      <c r="CD56" s="17">
        <v>0</v>
      </c>
      <c r="CE56" s="17">
        <v>0</v>
      </c>
      <c r="CF56" s="17">
        <v>0</v>
      </c>
      <c r="CG56" s="17">
        <v>0</v>
      </c>
      <c r="CH56" s="1">
        <f t="shared" si="1"/>
        <v>0</v>
      </c>
      <c r="CI56" s="1">
        <f t="shared" si="2"/>
        <v>0</v>
      </c>
      <c r="CJ56" s="1">
        <f t="shared" si="4"/>
        <v>0</v>
      </c>
    </row>
    <row r="57" spans="2:88" ht="15.75">
      <c r="B57" s="8">
        <f ca="1" t="shared" si="52"/>
        <v>0</v>
      </c>
      <c r="C57" s="8">
        <f ca="1" t="shared" si="52"/>
        <v>0</v>
      </c>
      <c r="D57" s="8">
        <f aca="true" ca="1" t="shared" si="66" ref="D57:M57">IF(D$2=0,0,IF(INDIRECT(ADDRESS(D$2,ROW(C70)))=0,0,INDEX($N:$N,INDIRECT(ADDRESS(D$2,ROW(C70)))-1000)))</f>
        <v>0</v>
      </c>
      <c r="E57" s="8">
        <f ca="1" t="shared" si="66"/>
        <v>0</v>
      </c>
      <c r="F57" s="8">
        <f ca="1" t="shared" si="66"/>
        <v>0</v>
      </c>
      <c r="G57" s="8">
        <f ca="1" t="shared" si="66"/>
        <v>0</v>
      </c>
      <c r="H57" s="8">
        <f ca="1" t="shared" si="66"/>
        <v>0</v>
      </c>
      <c r="I57" s="8">
        <f ca="1" t="shared" si="66"/>
        <v>0</v>
      </c>
      <c r="J57" s="8">
        <f ca="1" t="shared" si="66"/>
        <v>0</v>
      </c>
      <c r="K57" s="8">
        <f ca="1" t="shared" si="66"/>
        <v>0</v>
      </c>
      <c r="L57" s="8">
        <f ca="1" t="shared" si="66"/>
        <v>0</v>
      </c>
      <c r="M57" s="8">
        <f ca="1" t="shared" si="66"/>
        <v>0</v>
      </c>
      <c r="N57" t="s">
        <v>1521</v>
      </c>
      <c r="O57" s="1" t="s">
        <v>2039</v>
      </c>
      <c r="Q57" s="17">
        <v>1509</v>
      </c>
      <c r="R57" s="17">
        <v>2038</v>
      </c>
      <c r="S57" s="17">
        <v>1657</v>
      </c>
      <c r="T57" s="17">
        <v>2660</v>
      </c>
      <c r="U57" s="17">
        <v>1946</v>
      </c>
      <c r="V57" s="17">
        <v>2659</v>
      </c>
      <c r="W57" s="17">
        <v>1245</v>
      </c>
      <c r="X57" s="17">
        <v>1571</v>
      </c>
      <c r="Y57" s="17">
        <v>2311</v>
      </c>
      <c r="Z57" s="17">
        <v>2310</v>
      </c>
      <c r="AA57" s="17">
        <v>2428</v>
      </c>
      <c r="AB57" s="17">
        <v>1073</v>
      </c>
      <c r="AC57" s="17">
        <v>1071</v>
      </c>
      <c r="AD57" s="17">
        <v>1072</v>
      </c>
      <c r="AE57" s="17">
        <v>1517</v>
      </c>
      <c r="AF57" s="17">
        <v>2264</v>
      </c>
      <c r="AG57" s="17">
        <v>2870</v>
      </c>
      <c r="AH57" s="17">
        <v>2887</v>
      </c>
      <c r="AI57" s="17">
        <v>1077</v>
      </c>
      <c r="AJ57" s="17">
        <v>1432</v>
      </c>
      <c r="AK57" s="17">
        <v>2886</v>
      </c>
      <c r="AL57" s="17">
        <v>1421</v>
      </c>
      <c r="AM57" s="17">
        <v>2440</v>
      </c>
      <c r="AN57" s="17">
        <v>1068</v>
      </c>
      <c r="AO57" s="17">
        <v>2219</v>
      </c>
      <c r="AP57" s="17">
        <v>2497</v>
      </c>
      <c r="AQ57" s="17">
        <v>2531</v>
      </c>
      <c r="AR57" s="17">
        <v>2493</v>
      </c>
      <c r="AS57" s="17">
        <v>2492</v>
      </c>
      <c r="AT57" s="17">
        <v>1341</v>
      </c>
      <c r="AU57" s="17">
        <v>1984</v>
      </c>
      <c r="AV57" s="17">
        <v>1468</v>
      </c>
      <c r="AW57" s="17">
        <v>2630</v>
      </c>
      <c r="AX57" s="17">
        <v>2629</v>
      </c>
      <c r="AY57" s="17">
        <v>2237</v>
      </c>
      <c r="AZ57" s="17">
        <v>2671</v>
      </c>
      <c r="BA57" s="18">
        <v>2701</v>
      </c>
      <c r="BB57" s="17">
        <v>2443</v>
      </c>
      <c r="BC57" s="18">
        <v>0</v>
      </c>
      <c r="BD57" s="17">
        <v>0</v>
      </c>
      <c r="BE57" s="18">
        <v>0</v>
      </c>
      <c r="BF57" s="18">
        <v>0</v>
      </c>
      <c r="BG57" s="18">
        <v>0</v>
      </c>
      <c r="BH57" s="18">
        <v>0</v>
      </c>
      <c r="BI57" s="17">
        <v>0</v>
      </c>
      <c r="BJ57" s="17">
        <v>0</v>
      </c>
      <c r="BK57" s="17">
        <v>0</v>
      </c>
      <c r="BL57" s="17">
        <v>0</v>
      </c>
      <c r="BM57" s="17">
        <v>0</v>
      </c>
      <c r="BN57" s="17">
        <v>0</v>
      </c>
      <c r="BO57" s="17">
        <v>0</v>
      </c>
      <c r="BP57" s="17">
        <v>0</v>
      </c>
      <c r="BQ57" s="17">
        <v>0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1">
        <f t="shared" si="1"/>
        <v>0</v>
      </c>
      <c r="CI57" s="1">
        <f t="shared" si="2"/>
        <v>0</v>
      </c>
      <c r="CJ57" s="1">
        <f t="shared" si="4"/>
        <v>0</v>
      </c>
    </row>
    <row r="58" spans="2:88" ht="15.75">
      <c r="B58" s="8">
        <f ca="1" t="shared" si="52"/>
        <v>0</v>
      </c>
      <c r="C58" s="8">
        <f ca="1" t="shared" si="52"/>
        <v>0</v>
      </c>
      <c r="D58" s="8">
        <f aca="true" ca="1" t="shared" si="67" ref="D58:M58">IF(D$2=0,0,IF(INDIRECT(ADDRESS(D$2,ROW(C71)))=0,0,INDEX($N:$N,INDIRECT(ADDRESS(D$2,ROW(C71)))-1000)))</f>
        <v>0</v>
      </c>
      <c r="E58" s="8">
        <f ca="1" t="shared" si="67"/>
        <v>0</v>
      </c>
      <c r="F58" s="8">
        <f ca="1" t="shared" si="67"/>
        <v>0</v>
      </c>
      <c r="G58" s="8">
        <f ca="1" t="shared" si="67"/>
        <v>0</v>
      </c>
      <c r="H58" s="8">
        <f ca="1" t="shared" si="67"/>
        <v>0</v>
      </c>
      <c r="I58" s="8">
        <f ca="1" t="shared" si="67"/>
        <v>0</v>
      </c>
      <c r="J58" s="8">
        <f ca="1" t="shared" si="67"/>
        <v>0</v>
      </c>
      <c r="K58" s="8">
        <f ca="1" t="shared" si="67"/>
        <v>0</v>
      </c>
      <c r="L58" s="8">
        <f ca="1" t="shared" si="67"/>
        <v>0</v>
      </c>
      <c r="M58" s="8">
        <f ca="1" t="shared" si="67"/>
        <v>0</v>
      </c>
      <c r="N58" t="s">
        <v>1522</v>
      </c>
      <c r="O58" s="1" t="s">
        <v>2040</v>
      </c>
      <c r="Q58" s="17">
        <v>1139</v>
      </c>
      <c r="R58" s="17">
        <v>1141</v>
      </c>
      <c r="S58" s="17">
        <v>1384</v>
      </c>
      <c r="T58" s="17">
        <v>2059</v>
      </c>
      <c r="U58" s="17">
        <v>1346</v>
      </c>
      <c r="V58" s="17">
        <v>1407</v>
      </c>
      <c r="W58" s="17">
        <v>2180</v>
      </c>
      <c r="X58" s="17">
        <v>2532</v>
      </c>
      <c r="Y58" s="17">
        <v>2270</v>
      </c>
      <c r="Z58" s="17">
        <v>1173</v>
      </c>
      <c r="AA58" s="17">
        <v>1805</v>
      </c>
      <c r="AB58" s="17">
        <v>2663</v>
      </c>
      <c r="AC58" s="17">
        <v>1092</v>
      </c>
      <c r="AD58" s="17">
        <v>1544</v>
      </c>
      <c r="AE58" s="17">
        <v>1349</v>
      </c>
      <c r="AF58" s="17">
        <v>1117</v>
      </c>
      <c r="AG58" s="17">
        <v>1393</v>
      </c>
      <c r="AH58" s="17">
        <v>1225</v>
      </c>
      <c r="AI58" s="17">
        <v>2146</v>
      </c>
      <c r="AJ58" s="17">
        <v>1099</v>
      </c>
      <c r="AK58" s="17">
        <v>2622</v>
      </c>
      <c r="AL58" s="17">
        <v>1498</v>
      </c>
      <c r="AM58" s="17">
        <v>1495</v>
      </c>
      <c r="AN58" s="17">
        <v>2249</v>
      </c>
      <c r="AO58" s="17">
        <v>2583</v>
      </c>
      <c r="AP58" s="17">
        <v>2748</v>
      </c>
      <c r="AQ58" s="17">
        <v>2704</v>
      </c>
      <c r="AR58" s="17">
        <v>1197</v>
      </c>
      <c r="AS58" s="17">
        <v>1592</v>
      </c>
      <c r="AT58" s="17">
        <v>1685</v>
      </c>
      <c r="AU58" s="17">
        <v>2955</v>
      </c>
      <c r="AV58" s="17">
        <v>1593</v>
      </c>
      <c r="AW58" s="17">
        <v>2225</v>
      </c>
      <c r="AX58" s="17">
        <v>2339</v>
      </c>
      <c r="AY58" s="17">
        <v>1275</v>
      </c>
      <c r="AZ58" s="17">
        <v>1699</v>
      </c>
      <c r="BA58" s="18">
        <v>1269</v>
      </c>
      <c r="BB58" s="17">
        <v>1139</v>
      </c>
      <c r="BC58" s="18">
        <v>0</v>
      </c>
      <c r="BD58" s="17">
        <v>0</v>
      </c>
      <c r="BE58" s="18">
        <v>0</v>
      </c>
      <c r="BF58" s="18">
        <v>0</v>
      </c>
      <c r="BG58" s="18">
        <v>0</v>
      </c>
      <c r="BH58" s="18">
        <v>0</v>
      </c>
      <c r="BI58" s="17">
        <v>0</v>
      </c>
      <c r="BJ58" s="17">
        <v>0</v>
      </c>
      <c r="BK58" s="17">
        <v>0</v>
      </c>
      <c r="BL58" s="17">
        <v>0</v>
      </c>
      <c r="BM58" s="17">
        <v>0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X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  <c r="CD58" s="17">
        <v>0</v>
      </c>
      <c r="CE58" s="17">
        <v>0</v>
      </c>
      <c r="CF58" s="17">
        <v>0</v>
      </c>
      <c r="CG58" s="17">
        <v>0</v>
      </c>
      <c r="CH58" s="1">
        <f t="shared" si="1"/>
        <v>0</v>
      </c>
      <c r="CI58" s="1">
        <f t="shared" si="2"/>
        <v>0</v>
      </c>
      <c r="CJ58" s="1">
        <f t="shared" si="4"/>
        <v>0</v>
      </c>
    </row>
    <row r="59" spans="2:88" ht="15.75">
      <c r="B59" s="8">
        <f ca="1" t="shared" si="52"/>
        <v>0</v>
      </c>
      <c r="C59" s="8">
        <f ca="1" t="shared" si="52"/>
        <v>0</v>
      </c>
      <c r="D59" s="8">
        <f aca="true" ca="1" t="shared" si="68" ref="D59:M59">IF(D$2=0,0,IF(INDIRECT(ADDRESS(D$2,ROW(C72)))=0,0,INDEX($N:$N,INDIRECT(ADDRESS(D$2,ROW(C72)))-1000)))</f>
        <v>0</v>
      </c>
      <c r="E59" s="8">
        <f ca="1" t="shared" si="68"/>
        <v>0</v>
      </c>
      <c r="F59" s="8">
        <f ca="1" t="shared" si="68"/>
        <v>0</v>
      </c>
      <c r="G59" s="8">
        <f ca="1" t="shared" si="68"/>
        <v>0</v>
      </c>
      <c r="H59" s="8">
        <f ca="1" t="shared" si="68"/>
        <v>0</v>
      </c>
      <c r="I59" s="8">
        <f ca="1" t="shared" si="68"/>
        <v>0</v>
      </c>
      <c r="J59" s="8">
        <f ca="1" t="shared" si="68"/>
        <v>0</v>
      </c>
      <c r="K59" s="8">
        <f ca="1" t="shared" si="68"/>
        <v>0</v>
      </c>
      <c r="L59" s="8">
        <f ca="1" t="shared" si="68"/>
        <v>0</v>
      </c>
      <c r="M59" s="8">
        <f ca="1" t="shared" si="68"/>
        <v>0</v>
      </c>
      <c r="N59" t="s">
        <v>1523</v>
      </c>
      <c r="O59" s="1" t="s">
        <v>2041</v>
      </c>
      <c r="Q59" s="17">
        <v>1190</v>
      </c>
      <c r="R59" s="17">
        <v>1290</v>
      </c>
      <c r="S59" s="17">
        <v>1194</v>
      </c>
      <c r="T59" s="17">
        <v>2758</v>
      </c>
      <c r="U59" s="17">
        <v>1273</v>
      </c>
      <c r="V59" s="17">
        <v>1573</v>
      </c>
      <c r="W59" s="17">
        <v>1570</v>
      </c>
      <c r="X59" s="17">
        <v>2427</v>
      </c>
      <c r="Y59" s="17">
        <v>1273</v>
      </c>
      <c r="Z59" s="17">
        <v>2463</v>
      </c>
      <c r="AA59" s="17">
        <v>2748</v>
      </c>
      <c r="AB59" s="17">
        <v>1630</v>
      </c>
      <c r="AC59" s="17">
        <v>2174</v>
      </c>
      <c r="AD59" s="17">
        <v>2911</v>
      </c>
      <c r="AE59" s="17">
        <v>2389</v>
      </c>
      <c r="AF59" s="17">
        <v>1269</v>
      </c>
      <c r="AG59" s="17">
        <v>1377</v>
      </c>
      <c r="AH59" s="17">
        <v>1792</v>
      </c>
      <c r="AI59" s="17">
        <v>2764</v>
      </c>
      <c r="AJ59" s="17">
        <v>1238</v>
      </c>
      <c r="AK59" s="17">
        <v>1408</v>
      </c>
      <c r="AL59" s="17">
        <v>1416</v>
      </c>
      <c r="AM59" s="17">
        <v>2818</v>
      </c>
      <c r="AN59" s="17">
        <v>1004</v>
      </c>
      <c r="AO59" s="17">
        <v>1991</v>
      </c>
      <c r="AP59" s="17">
        <v>1343</v>
      </c>
      <c r="AQ59" s="17">
        <v>2728</v>
      </c>
      <c r="AR59" s="17">
        <v>1124</v>
      </c>
      <c r="AS59" s="17">
        <v>2631</v>
      </c>
      <c r="AT59" s="17">
        <v>1477</v>
      </c>
      <c r="AU59" s="17">
        <v>1429</v>
      </c>
      <c r="AV59" s="17">
        <v>1487</v>
      </c>
      <c r="AW59" s="17">
        <v>1570</v>
      </c>
      <c r="AX59" s="17">
        <v>1573</v>
      </c>
      <c r="AY59" s="17">
        <v>1273</v>
      </c>
      <c r="AZ59" s="17">
        <v>2758</v>
      </c>
      <c r="BA59" s="18">
        <v>1190</v>
      </c>
      <c r="BB59" s="17">
        <v>0</v>
      </c>
      <c r="BC59" s="18">
        <v>0</v>
      </c>
      <c r="BD59" s="17">
        <v>0</v>
      </c>
      <c r="BE59" s="18">
        <v>0</v>
      </c>
      <c r="BF59" s="18">
        <v>0</v>
      </c>
      <c r="BG59" s="18">
        <v>0</v>
      </c>
      <c r="BH59" s="18">
        <v>0</v>
      </c>
      <c r="BI59" s="17">
        <v>0</v>
      </c>
      <c r="BJ59" s="17">
        <v>0</v>
      </c>
      <c r="BK59" s="17">
        <v>0</v>
      </c>
      <c r="BL59" s="17">
        <v>0</v>
      </c>
      <c r="BM59" s="17">
        <v>0</v>
      </c>
      <c r="BN59" s="17">
        <v>0</v>
      </c>
      <c r="BO59" s="17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7">
        <v>0</v>
      </c>
      <c r="BX59" s="17">
        <v>0</v>
      </c>
      <c r="BY59" s="17">
        <v>0</v>
      </c>
      <c r="BZ59" s="17">
        <v>0</v>
      </c>
      <c r="CA59" s="17">
        <v>0</v>
      </c>
      <c r="CB59" s="17">
        <v>0</v>
      </c>
      <c r="CC59" s="17">
        <v>0</v>
      </c>
      <c r="CD59" s="17">
        <v>0</v>
      </c>
      <c r="CE59" s="17">
        <v>0</v>
      </c>
      <c r="CF59" s="17">
        <v>0</v>
      </c>
      <c r="CG59" s="17">
        <v>0</v>
      </c>
      <c r="CH59" s="1">
        <f t="shared" si="1"/>
        <v>0</v>
      </c>
      <c r="CI59" s="1">
        <f t="shared" si="2"/>
        <v>0</v>
      </c>
      <c r="CJ59" s="1">
        <f t="shared" si="4"/>
        <v>0</v>
      </c>
    </row>
    <row r="60" spans="2:88" ht="15.75">
      <c r="B60" s="8">
        <f ca="1" t="shared" si="52"/>
        <v>0</v>
      </c>
      <c r="C60" s="8">
        <f ca="1" t="shared" si="52"/>
        <v>0</v>
      </c>
      <c r="D60" s="8">
        <f aca="true" ca="1" t="shared" si="69" ref="D60:M60">IF(D$2=0,0,IF(INDIRECT(ADDRESS(D$2,ROW(C73)))=0,0,INDEX($N:$N,INDIRECT(ADDRESS(D$2,ROW(C73)))-1000)))</f>
        <v>0</v>
      </c>
      <c r="E60" s="8">
        <f ca="1" t="shared" si="69"/>
        <v>0</v>
      </c>
      <c r="F60" s="8">
        <f ca="1" t="shared" si="69"/>
        <v>0</v>
      </c>
      <c r="G60" s="8">
        <f ca="1" t="shared" si="69"/>
        <v>0</v>
      </c>
      <c r="H60" s="8">
        <f ca="1" t="shared" si="69"/>
        <v>0</v>
      </c>
      <c r="I60" s="8">
        <f ca="1" t="shared" si="69"/>
        <v>0</v>
      </c>
      <c r="J60" s="8">
        <f ca="1" t="shared" si="69"/>
        <v>0</v>
      </c>
      <c r="K60" s="8">
        <f ca="1" t="shared" si="69"/>
        <v>0</v>
      </c>
      <c r="L60" s="8">
        <f ca="1" t="shared" si="69"/>
        <v>0</v>
      </c>
      <c r="M60" s="8">
        <f ca="1" t="shared" si="69"/>
        <v>0</v>
      </c>
      <c r="N60" t="s">
        <v>1524</v>
      </c>
      <c r="O60" s="1" t="s">
        <v>2042</v>
      </c>
      <c r="Q60" s="17">
        <v>1434</v>
      </c>
      <c r="R60" s="17">
        <v>2138</v>
      </c>
      <c r="S60" s="17">
        <v>2198</v>
      </c>
      <c r="T60" s="17">
        <v>1253</v>
      </c>
      <c r="U60" s="17">
        <v>1612</v>
      </c>
      <c r="V60" s="17">
        <v>1773</v>
      </c>
      <c r="W60" s="17">
        <v>2754</v>
      </c>
      <c r="X60" s="17">
        <v>2068</v>
      </c>
      <c r="Y60" s="17">
        <v>2351</v>
      </c>
      <c r="Z60" s="17">
        <v>2881</v>
      </c>
      <c r="AA60" s="17">
        <v>2135</v>
      </c>
      <c r="AB60" s="17">
        <v>2528</v>
      </c>
      <c r="AC60" s="17">
        <v>2061</v>
      </c>
      <c r="AD60" s="17">
        <v>1133</v>
      </c>
      <c r="AE60" s="17">
        <v>1068</v>
      </c>
      <c r="AF60" s="17">
        <v>2219</v>
      </c>
      <c r="AG60" s="17">
        <v>2958</v>
      </c>
      <c r="AH60" s="17">
        <v>2497</v>
      </c>
      <c r="AI60" s="17">
        <v>2531</v>
      </c>
      <c r="AJ60" s="17">
        <v>2493</v>
      </c>
      <c r="AK60" s="17">
        <v>2492</v>
      </c>
      <c r="AL60" s="17">
        <v>1341</v>
      </c>
      <c r="AM60" s="17">
        <v>1984</v>
      </c>
      <c r="AN60" s="17">
        <v>1468</v>
      </c>
      <c r="AO60" s="17">
        <v>2630</v>
      </c>
      <c r="AP60" s="17">
        <v>2629</v>
      </c>
      <c r="AQ60" s="17">
        <v>2803</v>
      </c>
      <c r="AR60" s="17">
        <v>2867</v>
      </c>
      <c r="AS60" s="17">
        <v>2934</v>
      </c>
      <c r="AT60" s="17">
        <v>1911</v>
      </c>
      <c r="AU60" s="17">
        <v>2201</v>
      </c>
      <c r="AV60" s="17">
        <v>2546</v>
      </c>
      <c r="AW60" s="17">
        <v>2841</v>
      </c>
      <c r="AX60" s="17">
        <v>1253</v>
      </c>
      <c r="AY60" s="17">
        <v>2198</v>
      </c>
      <c r="AZ60" s="17">
        <v>2138</v>
      </c>
      <c r="BA60" s="18">
        <v>1434</v>
      </c>
      <c r="BB60" s="17">
        <v>0</v>
      </c>
      <c r="BC60" s="18">
        <v>0</v>
      </c>
      <c r="BD60" s="17">
        <v>0</v>
      </c>
      <c r="BE60" s="18">
        <v>0</v>
      </c>
      <c r="BF60" s="18">
        <v>0</v>
      </c>
      <c r="BG60" s="18">
        <v>0</v>
      </c>
      <c r="BH60" s="18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7">
        <v>0</v>
      </c>
      <c r="BP60" s="17">
        <v>0</v>
      </c>
      <c r="BQ60" s="17">
        <v>0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">
        <f t="shared" si="1"/>
        <v>0</v>
      </c>
      <c r="CI60" s="1">
        <f t="shared" si="2"/>
        <v>0</v>
      </c>
      <c r="CJ60" s="1">
        <f t="shared" si="4"/>
        <v>0</v>
      </c>
    </row>
    <row r="61" spans="2:88" ht="15.75">
      <c r="B61" s="8">
        <f ca="1" t="shared" si="52"/>
        <v>0</v>
      </c>
      <c r="C61" s="8">
        <f ca="1" t="shared" si="52"/>
        <v>0</v>
      </c>
      <c r="D61" s="8">
        <f aca="true" ca="1" t="shared" si="70" ref="D61:M61">IF(D$2=0,0,IF(INDIRECT(ADDRESS(D$2,ROW(C74)))=0,0,INDEX($N:$N,INDIRECT(ADDRESS(D$2,ROW(C74)))-1000)))</f>
        <v>0</v>
      </c>
      <c r="E61" s="8">
        <f ca="1" t="shared" si="70"/>
        <v>0</v>
      </c>
      <c r="F61" s="8">
        <f ca="1" t="shared" si="70"/>
        <v>0</v>
      </c>
      <c r="G61" s="8">
        <f ca="1" t="shared" si="70"/>
        <v>0</v>
      </c>
      <c r="H61" s="8">
        <f ca="1" t="shared" si="70"/>
        <v>0</v>
      </c>
      <c r="I61" s="8">
        <f ca="1" t="shared" si="70"/>
        <v>0</v>
      </c>
      <c r="J61" s="8">
        <f ca="1" t="shared" si="70"/>
        <v>0</v>
      </c>
      <c r="K61" s="8">
        <f ca="1" t="shared" si="70"/>
        <v>0</v>
      </c>
      <c r="L61" s="8">
        <f ca="1" t="shared" si="70"/>
        <v>0</v>
      </c>
      <c r="M61" s="8">
        <f ca="1" t="shared" si="70"/>
        <v>0</v>
      </c>
      <c r="N61" t="s">
        <v>1525</v>
      </c>
      <c r="O61" s="1" t="s">
        <v>2043</v>
      </c>
      <c r="Q61" s="17">
        <v>2306</v>
      </c>
      <c r="R61" s="17">
        <v>2307</v>
      </c>
      <c r="S61" s="17">
        <v>1098</v>
      </c>
      <c r="T61" s="17">
        <v>1993</v>
      </c>
      <c r="U61" s="17">
        <v>1460</v>
      </c>
      <c r="V61" s="17">
        <v>2795</v>
      </c>
      <c r="W61" s="17">
        <v>1611</v>
      </c>
      <c r="X61" s="17">
        <v>1463</v>
      </c>
      <c r="Y61" s="17">
        <v>1610</v>
      </c>
      <c r="Z61" s="17">
        <v>1462</v>
      </c>
      <c r="AA61" s="17">
        <v>2882</v>
      </c>
      <c r="AB61" s="17">
        <v>2715</v>
      </c>
      <c r="AC61" s="17">
        <v>2354</v>
      </c>
      <c r="AD61" s="17">
        <v>1358</v>
      </c>
      <c r="AE61" s="17">
        <v>1854</v>
      </c>
      <c r="AF61" s="17">
        <v>1441</v>
      </c>
      <c r="AG61" s="17">
        <v>1772</v>
      </c>
      <c r="AH61" s="17">
        <v>2914</v>
      </c>
      <c r="AI61" s="17">
        <v>2854</v>
      </c>
      <c r="AJ61" s="17">
        <v>1193</v>
      </c>
      <c r="AK61" s="17">
        <v>1290</v>
      </c>
      <c r="AL61" s="17">
        <v>2836</v>
      </c>
      <c r="AM61" s="17">
        <v>1128</v>
      </c>
      <c r="AN61" s="17">
        <v>2831</v>
      </c>
      <c r="AO61" s="17">
        <v>2826</v>
      </c>
      <c r="AP61" s="17">
        <v>2432</v>
      </c>
      <c r="AQ61" s="17">
        <v>2429</v>
      </c>
      <c r="AR61" s="17">
        <v>2955</v>
      </c>
      <c r="AS61" s="17">
        <v>1331</v>
      </c>
      <c r="AT61" s="17">
        <v>2174</v>
      </c>
      <c r="AU61" s="17">
        <v>2175</v>
      </c>
      <c r="AV61" s="17">
        <v>2911</v>
      </c>
      <c r="AW61" s="17">
        <v>2389</v>
      </c>
      <c r="AX61" s="17">
        <v>1269</v>
      </c>
      <c r="AY61" s="17">
        <v>1139</v>
      </c>
      <c r="AZ61" s="17">
        <v>1141</v>
      </c>
      <c r="BA61" s="18">
        <v>2889</v>
      </c>
      <c r="BB61" s="17">
        <v>0</v>
      </c>
      <c r="BC61" s="18">
        <v>0</v>
      </c>
      <c r="BD61" s="17">
        <v>0</v>
      </c>
      <c r="BE61" s="18">
        <v>0</v>
      </c>
      <c r="BF61" s="18">
        <v>0</v>
      </c>
      <c r="BG61" s="18">
        <v>0</v>
      </c>
      <c r="BH61" s="18">
        <v>0</v>
      </c>
      <c r="BI61" s="17">
        <v>0</v>
      </c>
      <c r="BJ61" s="17">
        <v>0</v>
      </c>
      <c r="BK61" s="17">
        <v>0</v>
      </c>
      <c r="BL61" s="17">
        <v>0</v>
      </c>
      <c r="BM61" s="17">
        <v>0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X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  <c r="CD61" s="17">
        <v>0</v>
      </c>
      <c r="CE61" s="17">
        <v>0</v>
      </c>
      <c r="CF61" s="17">
        <v>0</v>
      </c>
      <c r="CG61" s="17">
        <v>0</v>
      </c>
      <c r="CH61" s="1">
        <f t="shared" si="1"/>
        <v>0</v>
      </c>
      <c r="CI61" s="1">
        <f t="shared" si="2"/>
        <v>0</v>
      </c>
      <c r="CJ61" s="1">
        <f t="shared" si="4"/>
        <v>0</v>
      </c>
    </row>
    <row r="62" spans="2:88" ht="15.75">
      <c r="B62" s="8">
        <f ca="1" t="shared" si="52"/>
        <v>0</v>
      </c>
      <c r="C62" s="8">
        <f ca="1" t="shared" si="52"/>
        <v>0</v>
      </c>
      <c r="D62" s="8">
        <f aca="true" ca="1" t="shared" si="71" ref="D62:M62">IF(D$2=0,0,IF(INDIRECT(ADDRESS(D$2,ROW(C75)))=0,0,INDEX($N:$N,INDIRECT(ADDRESS(D$2,ROW(C75)))-1000)))</f>
        <v>0</v>
      </c>
      <c r="E62" s="8">
        <f ca="1" t="shared" si="71"/>
        <v>0</v>
      </c>
      <c r="F62" s="8">
        <f ca="1" t="shared" si="71"/>
        <v>0</v>
      </c>
      <c r="G62" s="8">
        <f ca="1" t="shared" si="71"/>
        <v>0</v>
      </c>
      <c r="H62" s="8">
        <f ca="1" t="shared" si="71"/>
        <v>0</v>
      </c>
      <c r="I62" s="8">
        <f ca="1" t="shared" si="71"/>
        <v>0</v>
      </c>
      <c r="J62" s="8">
        <f ca="1" t="shared" si="71"/>
        <v>0</v>
      </c>
      <c r="K62" s="8">
        <f ca="1" t="shared" si="71"/>
        <v>0</v>
      </c>
      <c r="L62" s="8">
        <f ca="1" t="shared" si="71"/>
        <v>0</v>
      </c>
      <c r="M62" s="8">
        <f ca="1" t="shared" si="71"/>
        <v>0</v>
      </c>
      <c r="N62" t="s">
        <v>1526</v>
      </c>
      <c r="O62" s="1" t="s">
        <v>2044</v>
      </c>
      <c r="Q62" s="17">
        <v>1134</v>
      </c>
      <c r="R62" s="17">
        <v>2669</v>
      </c>
      <c r="S62" s="17">
        <v>1073</v>
      </c>
      <c r="T62" s="17">
        <v>1071</v>
      </c>
      <c r="U62" s="17">
        <v>1072</v>
      </c>
      <c r="V62" s="17">
        <v>2075</v>
      </c>
      <c r="W62" s="17">
        <v>2856</v>
      </c>
      <c r="X62" s="17">
        <v>1491</v>
      </c>
      <c r="Y62" s="17">
        <v>2351</v>
      </c>
      <c r="Z62" s="17">
        <v>1068</v>
      </c>
      <c r="AA62" s="17">
        <v>1133</v>
      </c>
      <c r="AB62" s="17">
        <v>2061</v>
      </c>
      <c r="AC62" s="17">
        <v>2528</v>
      </c>
      <c r="AD62" s="17">
        <v>2135</v>
      </c>
      <c r="AE62" s="17">
        <v>2209</v>
      </c>
      <c r="AF62" s="17">
        <v>1662</v>
      </c>
      <c r="AG62" s="17">
        <v>1332</v>
      </c>
      <c r="AH62" s="17">
        <v>2754</v>
      </c>
      <c r="AI62" s="17">
        <v>1155</v>
      </c>
      <c r="AJ62" s="17">
        <v>2027</v>
      </c>
      <c r="AK62" s="17">
        <v>2024</v>
      </c>
      <c r="AL62" s="17">
        <v>2170</v>
      </c>
      <c r="AM62" s="17">
        <v>2524</v>
      </c>
      <c r="AN62" s="17">
        <v>2111</v>
      </c>
      <c r="AO62" s="17">
        <v>1153</v>
      </c>
      <c r="AP62" s="17">
        <v>2089</v>
      </c>
      <c r="AQ62" s="17">
        <v>2940</v>
      </c>
      <c r="AR62" s="17">
        <v>2483</v>
      </c>
      <c r="AS62" s="17">
        <v>1100</v>
      </c>
      <c r="AT62" s="17">
        <v>1313</v>
      </c>
      <c r="AU62" s="17">
        <v>1316</v>
      </c>
      <c r="AV62" s="17">
        <v>2709</v>
      </c>
      <c r="AW62" s="17">
        <v>1178</v>
      </c>
      <c r="AX62" s="17">
        <v>1179</v>
      </c>
      <c r="AY62" s="17">
        <v>1326</v>
      </c>
      <c r="AZ62" s="17">
        <v>1327</v>
      </c>
      <c r="BA62" s="18">
        <v>1182</v>
      </c>
      <c r="BB62" s="17">
        <v>0</v>
      </c>
      <c r="BC62" s="18">
        <v>0</v>
      </c>
      <c r="BD62" s="17">
        <v>0</v>
      </c>
      <c r="BE62" s="18">
        <v>0</v>
      </c>
      <c r="BF62" s="18">
        <v>0</v>
      </c>
      <c r="BG62" s="18">
        <v>0</v>
      </c>
      <c r="BH62" s="18">
        <v>0</v>
      </c>
      <c r="BI62" s="17">
        <v>0</v>
      </c>
      <c r="BJ62" s="17">
        <v>0</v>
      </c>
      <c r="BK62" s="17">
        <v>0</v>
      </c>
      <c r="BL62" s="17"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17">
        <v>0</v>
      </c>
      <c r="CB62" s="17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1">
        <f t="shared" si="1"/>
        <v>0</v>
      </c>
      <c r="CI62" s="1">
        <f t="shared" si="2"/>
        <v>0</v>
      </c>
      <c r="CJ62" s="1">
        <f t="shared" si="4"/>
        <v>0</v>
      </c>
    </row>
    <row r="63" spans="2:88" ht="15.75">
      <c r="B63" s="8">
        <f ca="1" t="shared" si="52"/>
        <v>0</v>
      </c>
      <c r="C63" s="8">
        <f ca="1" t="shared" si="52"/>
        <v>0</v>
      </c>
      <c r="D63" s="8">
        <f aca="true" ca="1" t="shared" si="72" ref="D63:M63">IF(D$2=0,0,IF(INDIRECT(ADDRESS(D$2,ROW(C76)))=0,0,INDEX($N:$N,INDIRECT(ADDRESS(D$2,ROW(C76)))-1000)))</f>
        <v>0</v>
      </c>
      <c r="E63" s="8">
        <f ca="1" t="shared" si="72"/>
        <v>0</v>
      </c>
      <c r="F63" s="8">
        <f ca="1" t="shared" si="72"/>
        <v>0</v>
      </c>
      <c r="G63" s="8">
        <f ca="1" t="shared" si="72"/>
        <v>0</v>
      </c>
      <c r="H63" s="8">
        <f ca="1" t="shared" si="72"/>
        <v>0</v>
      </c>
      <c r="I63" s="8">
        <f ca="1" t="shared" si="72"/>
        <v>0</v>
      </c>
      <c r="J63" s="8">
        <f ca="1" t="shared" si="72"/>
        <v>0</v>
      </c>
      <c r="K63" s="8">
        <f ca="1" t="shared" si="72"/>
        <v>0</v>
      </c>
      <c r="L63" s="8">
        <f ca="1" t="shared" si="72"/>
        <v>0</v>
      </c>
      <c r="M63" s="8">
        <f ca="1" t="shared" si="72"/>
        <v>0</v>
      </c>
      <c r="N63" t="s">
        <v>1527</v>
      </c>
      <c r="O63" s="1" t="s">
        <v>2045</v>
      </c>
      <c r="Q63" s="17">
        <v>1190</v>
      </c>
      <c r="R63" s="17">
        <v>2758</v>
      </c>
      <c r="S63" s="17">
        <v>1273</v>
      </c>
      <c r="T63" s="17">
        <v>1573</v>
      </c>
      <c r="U63" s="17">
        <v>1570</v>
      </c>
      <c r="V63" s="17">
        <v>2427</v>
      </c>
      <c r="W63" s="17">
        <v>1071</v>
      </c>
      <c r="X63" s="17">
        <v>1072</v>
      </c>
      <c r="Y63" s="17">
        <v>2075</v>
      </c>
      <c r="Z63" s="17">
        <v>1855</v>
      </c>
      <c r="AA63" s="17">
        <v>2856</v>
      </c>
      <c r="AB63" s="17">
        <v>1361</v>
      </c>
      <c r="AC63" s="17">
        <v>1491</v>
      </c>
      <c r="AD63" s="17">
        <v>1492</v>
      </c>
      <c r="AE63" s="17">
        <v>1075</v>
      </c>
      <c r="AF63" s="17">
        <v>2351</v>
      </c>
      <c r="AG63" s="17">
        <v>1068</v>
      </c>
      <c r="AH63" s="17">
        <v>1133</v>
      </c>
      <c r="AI63" s="17">
        <v>2061</v>
      </c>
      <c r="AJ63" s="17">
        <v>2528</v>
      </c>
      <c r="AK63" s="17">
        <v>2139</v>
      </c>
      <c r="AL63" s="17">
        <v>2209</v>
      </c>
      <c r="AM63" s="17">
        <v>1597</v>
      </c>
      <c r="AN63" s="17">
        <v>2927</v>
      </c>
      <c r="AO63" s="17">
        <v>2933</v>
      </c>
      <c r="AP63" s="17">
        <v>1907</v>
      </c>
      <c r="AQ63" s="17">
        <v>2200</v>
      </c>
      <c r="AR63" s="17">
        <v>2199</v>
      </c>
      <c r="AS63" s="17">
        <v>2868</v>
      </c>
      <c r="AT63" s="17">
        <v>2412</v>
      </c>
      <c r="AU63" s="17">
        <v>2908</v>
      </c>
      <c r="AV63" s="17">
        <v>2256</v>
      </c>
      <c r="AW63" s="17">
        <v>2253</v>
      </c>
      <c r="AX63" s="17">
        <v>2042</v>
      </c>
      <c r="AY63" s="17">
        <v>1882</v>
      </c>
      <c r="AZ63" s="17">
        <v>1881</v>
      </c>
      <c r="BA63" s="18">
        <v>1375</v>
      </c>
      <c r="BB63" s="17">
        <v>0</v>
      </c>
      <c r="BC63" s="18">
        <v>0</v>
      </c>
      <c r="BD63" s="17">
        <v>0</v>
      </c>
      <c r="BE63" s="18">
        <v>0</v>
      </c>
      <c r="BF63" s="18">
        <v>0</v>
      </c>
      <c r="BG63" s="18">
        <v>0</v>
      </c>
      <c r="BH63" s="18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7">
        <v>0</v>
      </c>
      <c r="BO63" s="17">
        <v>0</v>
      </c>
      <c r="BP63" s="17">
        <v>0</v>
      </c>
      <c r="BQ63" s="17">
        <v>0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1">
        <f t="shared" si="1"/>
        <v>0</v>
      </c>
      <c r="CI63" s="1">
        <f t="shared" si="2"/>
        <v>0</v>
      </c>
      <c r="CJ63" s="1">
        <f t="shared" si="4"/>
        <v>0</v>
      </c>
    </row>
    <row r="64" spans="2:88" ht="15.75">
      <c r="B64" s="8">
        <f aca="true" ca="1" t="shared" si="73" ref="B64:C66">IF(B$2=0,0,IF(INDIRECT(ADDRESS(B$2,ROW(A77)))=0,0,INDEX($N:$N,INDIRECT(ADDRESS(B$2,ROW(A77)))-1000)))</f>
        <v>0</v>
      </c>
      <c r="C64" s="8">
        <f ca="1" t="shared" si="73"/>
        <v>0</v>
      </c>
      <c r="D64" s="8">
        <f aca="true" ca="1" t="shared" si="74" ref="D64:M64">IF(D$2=0,0,IF(INDIRECT(ADDRESS(D$2,ROW(C77)))=0,0,INDEX($N:$N,INDIRECT(ADDRESS(D$2,ROW(C77)))-1000)))</f>
        <v>0</v>
      </c>
      <c r="E64" s="8">
        <f ca="1" t="shared" si="74"/>
        <v>0</v>
      </c>
      <c r="F64" s="8">
        <f ca="1" t="shared" si="74"/>
        <v>0</v>
      </c>
      <c r="G64" s="8">
        <f ca="1" t="shared" si="74"/>
        <v>0</v>
      </c>
      <c r="H64" s="8">
        <f ca="1" t="shared" si="74"/>
        <v>0</v>
      </c>
      <c r="I64" s="8">
        <f ca="1" t="shared" si="74"/>
        <v>0</v>
      </c>
      <c r="J64" s="8">
        <f ca="1" t="shared" si="74"/>
        <v>0</v>
      </c>
      <c r="K64" s="8">
        <f ca="1" t="shared" si="74"/>
        <v>0</v>
      </c>
      <c r="L64" s="8">
        <f ca="1" t="shared" si="74"/>
        <v>0</v>
      </c>
      <c r="M64" s="8">
        <f ca="1" t="shared" si="74"/>
        <v>0</v>
      </c>
      <c r="N64" t="s">
        <v>1528</v>
      </c>
      <c r="O64" s="1" t="s">
        <v>2046</v>
      </c>
      <c r="Q64" s="17">
        <v>1139</v>
      </c>
      <c r="R64" s="17">
        <v>2892</v>
      </c>
      <c r="S64" s="17">
        <v>1141</v>
      </c>
      <c r="T64" s="17">
        <v>2503</v>
      </c>
      <c r="U64" s="17">
        <v>2716</v>
      </c>
      <c r="V64" s="17">
        <v>1347</v>
      </c>
      <c r="W64" s="17">
        <v>2057</v>
      </c>
      <c r="X64" s="17">
        <v>1407</v>
      </c>
      <c r="Y64" s="17">
        <v>1230</v>
      </c>
      <c r="Z64" s="17">
        <v>1238</v>
      </c>
      <c r="AA64" s="17">
        <v>1231</v>
      </c>
      <c r="AB64" s="17">
        <v>1383</v>
      </c>
      <c r="AC64" s="17">
        <v>1548</v>
      </c>
      <c r="AD64" s="17">
        <v>1681</v>
      </c>
      <c r="AE64" s="17">
        <v>1550</v>
      </c>
      <c r="AF64" s="17">
        <v>1549</v>
      </c>
      <c r="AG64" s="17">
        <v>1775</v>
      </c>
      <c r="AH64" s="17">
        <v>2141</v>
      </c>
      <c r="AI64" s="17">
        <v>1955</v>
      </c>
      <c r="AJ64" s="17">
        <v>1956</v>
      </c>
      <c r="AK64" s="17">
        <v>1013</v>
      </c>
      <c r="AL64" s="17">
        <v>2789</v>
      </c>
      <c r="AM64" s="17">
        <v>2277</v>
      </c>
      <c r="AN64" s="17">
        <v>1872</v>
      </c>
      <c r="AO64" s="17">
        <v>1871</v>
      </c>
      <c r="AP64" s="17">
        <v>1800</v>
      </c>
      <c r="AQ64" s="17">
        <v>1503</v>
      </c>
      <c r="AR64" s="17">
        <v>1938</v>
      </c>
      <c r="AS64" s="17">
        <v>1695</v>
      </c>
      <c r="AT64" s="17">
        <v>1694</v>
      </c>
      <c r="AU64" s="17">
        <v>1698</v>
      </c>
      <c r="AV64" s="17">
        <v>1482</v>
      </c>
      <c r="AW64" s="17">
        <v>2521</v>
      </c>
      <c r="AX64" s="17">
        <v>2517</v>
      </c>
      <c r="AY64" s="17">
        <v>1671</v>
      </c>
      <c r="AZ64" s="17">
        <v>2516</v>
      </c>
      <c r="BA64" s="18">
        <v>2518</v>
      </c>
      <c r="BB64" s="17">
        <v>0</v>
      </c>
      <c r="BC64" s="18">
        <v>0</v>
      </c>
      <c r="BD64" s="17">
        <v>0</v>
      </c>
      <c r="BE64" s="18">
        <v>0</v>
      </c>
      <c r="BF64" s="18">
        <v>0</v>
      </c>
      <c r="BG64" s="18">
        <v>0</v>
      </c>
      <c r="BH64" s="18">
        <v>0</v>
      </c>
      <c r="BI64" s="17">
        <v>0</v>
      </c>
      <c r="BJ64" s="17">
        <v>0</v>
      </c>
      <c r="BK64" s="17">
        <v>0</v>
      </c>
      <c r="BL64" s="17">
        <v>0</v>
      </c>
      <c r="BM64" s="17">
        <v>0</v>
      </c>
      <c r="BN64" s="17">
        <v>0</v>
      </c>
      <c r="BO64" s="17">
        <v>0</v>
      </c>
      <c r="BP64" s="17">
        <v>0</v>
      </c>
      <c r="BQ64" s="17">
        <v>0</v>
      </c>
      <c r="BR64" s="17">
        <v>0</v>
      </c>
      <c r="BS64" s="17">
        <v>0</v>
      </c>
      <c r="BT64" s="17">
        <v>0</v>
      </c>
      <c r="BU64" s="17">
        <v>0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17">
        <v>0</v>
      </c>
      <c r="CB64" s="17">
        <v>0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1">
        <f t="shared" si="1"/>
        <v>0</v>
      </c>
      <c r="CI64" s="1">
        <f t="shared" si="2"/>
        <v>0</v>
      </c>
      <c r="CJ64" s="1">
        <f t="shared" si="4"/>
        <v>0</v>
      </c>
    </row>
    <row r="65" spans="2:88" ht="15.75">
      <c r="B65" s="8">
        <f ca="1" t="shared" si="73"/>
        <v>0</v>
      </c>
      <c r="C65" s="8">
        <f ca="1" t="shared" si="73"/>
        <v>0</v>
      </c>
      <c r="D65" s="8">
        <f aca="true" ca="1" t="shared" si="75" ref="D65:M65">IF(D$2=0,0,IF(INDIRECT(ADDRESS(D$2,ROW(C78)))=0,0,INDEX($N:$N,INDIRECT(ADDRESS(D$2,ROW(C78)))-1000)))</f>
        <v>0</v>
      </c>
      <c r="E65" s="8">
        <f ca="1" t="shared" si="75"/>
        <v>0</v>
      </c>
      <c r="F65" s="8">
        <f ca="1" t="shared" si="75"/>
        <v>0</v>
      </c>
      <c r="G65" s="8">
        <f ca="1" t="shared" si="75"/>
        <v>0</v>
      </c>
      <c r="H65" s="8">
        <f ca="1" t="shared" si="75"/>
        <v>0</v>
      </c>
      <c r="I65" s="8">
        <f ca="1" t="shared" si="75"/>
        <v>0</v>
      </c>
      <c r="J65" s="8">
        <f ca="1" t="shared" si="75"/>
        <v>0</v>
      </c>
      <c r="K65" s="8">
        <f ca="1" t="shared" si="75"/>
        <v>0</v>
      </c>
      <c r="L65" s="8">
        <f ca="1" t="shared" si="75"/>
        <v>0</v>
      </c>
      <c r="M65" s="8">
        <f ca="1" t="shared" si="75"/>
        <v>0</v>
      </c>
      <c r="N65" t="s">
        <v>1529</v>
      </c>
      <c r="O65" s="1" t="s">
        <v>2047</v>
      </c>
      <c r="Q65" s="17">
        <v>1139</v>
      </c>
      <c r="R65" s="17">
        <v>1269</v>
      </c>
      <c r="S65" s="17">
        <v>1699</v>
      </c>
      <c r="T65" s="17">
        <v>1275</v>
      </c>
      <c r="U65" s="17">
        <v>2339</v>
      </c>
      <c r="V65" s="17">
        <v>2225</v>
      </c>
      <c r="W65" s="17">
        <v>1593</v>
      </c>
      <c r="X65" s="17">
        <v>2955</v>
      </c>
      <c r="Y65" s="17">
        <v>1685</v>
      </c>
      <c r="Z65" s="17">
        <v>1592</v>
      </c>
      <c r="AA65" s="17">
        <v>1197</v>
      </c>
      <c r="AB65" s="17">
        <v>2704</v>
      </c>
      <c r="AC65" s="17">
        <v>2748</v>
      </c>
      <c r="AD65" s="17">
        <v>2583</v>
      </c>
      <c r="AE65" s="17">
        <v>1495</v>
      </c>
      <c r="AF65" s="17">
        <v>1498</v>
      </c>
      <c r="AG65" s="17">
        <v>2622</v>
      </c>
      <c r="AH65" s="17">
        <v>1099</v>
      </c>
      <c r="AI65" s="17">
        <v>2146</v>
      </c>
      <c r="AJ65" s="17">
        <v>1225</v>
      </c>
      <c r="AK65" s="17">
        <v>1393</v>
      </c>
      <c r="AL65" s="17">
        <v>1117</v>
      </c>
      <c r="AM65" s="17">
        <v>1349</v>
      </c>
      <c r="AN65" s="17">
        <v>1544</v>
      </c>
      <c r="AO65" s="17">
        <v>1092</v>
      </c>
      <c r="AP65" s="17">
        <v>2663</v>
      </c>
      <c r="AQ65" s="17">
        <v>1805</v>
      </c>
      <c r="AR65" s="17">
        <v>1173</v>
      </c>
      <c r="AS65" s="17">
        <v>2270</v>
      </c>
      <c r="AT65" s="17">
        <v>2532</v>
      </c>
      <c r="AU65" s="17">
        <v>2180</v>
      </c>
      <c r="AV65" s="17">
        <v>1407</v>
      </c>
      <c r="AW65" s="17">
        <v>1346</v>
      </c>
      <c r="AX65" s="17">
        <v>2059</v>
      </c>
      <c r="AY65" s="17">
        <v>1384</v>
      </c>
      <c r="AZ65" s="17">
        <v>1141</v>
      </c>
      <c r="BA65" s="18">
        <v>1139</v>
      </c>
      <c r="BB65" s="17">
        <v>0</v>
      </c>
      <c r="BC65" s="18">
        <v>0</v>
      </c>
      <c r="BD65" s="17">
        <v>0</v>
      </c>
      <c r="BE65" s="18">
        <v>0</v>
      </c>
      <c r="BF65" s="18">
        <v>0</v>
      </c>
      <c r="BG65" s="18">
        <v>0</v>
      </c>
      <c r="BH65" s="18">
        <v>0</v>
      </c>
      <c r="BI65" s="17">
        <v>0</v>
      </c>
      <c r="BJ65" s="17">
        <v>0</v>
      </c>
      <c r="BK65" s="17">
        <v>0</v>
      </c>
      <c r="BL65" s="17">
        <v>0</v>
      </c>
      <c r="BM65" s="17">
        <v>0</v>
      </c>
      <c r="BN65" s="17">
        <v>0</v>
      </c>
      <c r="BO65" s="17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0</v>
      </c>
      <c r="BU65" s="17">
        <v>0</v>
      </c>
      <c r="BV65" s="17">
        <v>0</v>
      </c>
      <c r="BW65" s="17">
        <v>0</v>
      </c>
      <c r="BX65" s="17">
        <v>0</v>
      </c>
      <c r="BY65" s="17">
        <v>0</v>
      </c>
      <c r="BZ65" s="17">
        <v>0</v>
      </c>
      <c r="CA65" s="17">
        <v>0</v>
      </c>
      <c r="CB65" s="17">
        <v>0</v>
      </c>
      <c r="CC65" s="17">
        <v>0</v>
      </c>
      <c r="CD65" s="17">
        <v>0</v>
      </c>
      <c r="CE65" s="17">
        <v>0</v>
      </c>
      <c r="CF65" s="17">
        <v>0</v>
      </c>
      <c r="CG65" s="17">
        <v>0</v>
      </c>
      <c r="CH65" s="1">
        <f t="shared" si="1"/>
        <v>0</v>
      </c>
      <c r="CI65" s="1">
        <f t="shared" si="2"/>
        <v>0</v>
      </c>
      <c r="CJ65" s="1">
        <f t="shared" si="4"/>
        <v>0</v>
      </c>
    </row>
    <row r="66" spans="2:88" ht="15.75">
      <c r="B66" s="8">
        <f ca="1" t="shared" si="73"/>
        <v>0</v>
      </c>
      <c r="C66" s="8">
        <f ca="1" t="shared" si="73"/>
        <v>0</v>
      </c>
      <c r="D66" s="8">
        <f aca="true" ca="1" t="shared" si="76" ref="D66:M66">IF(D$2=0,0,IF(INDIRECT(ADDRESS(D$2,ROW(C79)))=0,0,INDEX($N:$N,INDIRECT(ADDRESS(D$2,ROW(C79)))-1000)))</f>
        <v>0</v>
      </c>
      <c r="E66" s="8">
        <f ca="1" t="shared" si="76"/>
        <v>0</v>
      </c>
      <c r="F66" s="8">
        <f ca="1" t="shared" si="76"/>
        <v>0</v>
      </c>
      <c r="G66" s="8">
        <f ca="1" t="shared" si="76"/>
        <v>0</v>
      </c>
      <c r="H66" s="8">
        <f ca="1" t="shared" si="76"/>
        <v>0</v>
      </c>
      <c r="I66" s="8">
        <f ca="1" t="shared" si="76"/>
        <v>0</v>
      </c>
      <c r="J66" s="8">
        <f ca="1" t="shared" si="76"/>
        <v>0</v>
      </c>
      <c r="K66" s="8">
        <f ca="1" t="shared" si="76"/>
        <v>0</v>
      </c>
      <c r="L66" s="8">
        <f ca="1" t="shared" si="76"/>
        <v>0</v>
      </c>
      <c r="M66" s="8">
        <f ca="1" t="shared" si="76"/>
        <v>0</v>
      </c>
      <c r="N66" t="s">
        <v>1530</v>
      </c>
      <c r="O66" s="1" t="s">
        <v>2048</v>
      </c>
      <c r="Q66" s="17">
        <v>1134</v>
      </c>
      <c r="R66" s="17">
        <v>2669</v>
      </c>
      <c r="S66" s="17">
        <v>1073</v>
      </c>
      <c r="T66" s="17">
        <v>2427</v>
      </c>
      <c r="U66" s="17">
        <v>1209</v>
      </c>
      <c r="V66" s="17">
        <v>2748</v>
      </c>
      <c r="W66" s="17">
        <v>1630</v>
      </c>
      <c r="X66" s="17">
        <v>2174</v>
      </c>
      <c r="Y66" s="17">
        <v>2911</v>
      </c>
      <c r="Z66" s="17">
        <v>2389</v>
      </c>
      <c r="AA66" s="17">
        <v>1269</v>
      </c>
      <c r="AB66" s="17">
        <v>1139</v>
      </c>
      <c r="AC66" s="17">
        <v>1579</v>
      </c>
      <c r="AD66" s="17">
        <v>1566</v>
      </c>
      <c r="AE66" s="17">
        <v>1844</v>
      </c>
      <c r="AF66" s="17">
        <v>1845</v>
      </c>
      <c r="AG66" s="17">
        <v>1841</v>
      </c>
      <c r="AH66" s="17">
        <v>2107</v>
      </c>
      <c r="AI66" s="17">
        <v>2153</v>
      </c>
      <c r="AJ66" s="17">
        <v>2106</v>
      </c>
      <c r="AK66" s="17">
        <v>2006</v>
      </c>
      <c r="AL66" s="17">
        <v>1303</v>
      </c>
      <c r="AM66" s="17">
        <v>1082</v>
      </c>
      <c r="AN66" s="17">
        <v>1439</v>
      </c>
      <c r="AO66" s="17">
        <v>1438</v>
      </c>
      <c r="AP66" s="17">
        <v>1186</v>
      </c>
      <c r="AQ66" s="17">
        <v>2208</v>
      </c>
      <c r="AR66" s="17">
        <v>1807</v>
      </c>
      <c r="AS66" s="17">
        <v>2379</v>
      </c>
      <c r="AT66" s="17">
        <v>2035</v>
      </c>
      <c r="AU66" s="17">
        <v>2796</v>
      </c>
      <c r="AV66" s="17">
        <v>1914</v>
      </c>
      <c r="AW66" s="17">
        <v>2667</v>
      </c>
      <c r="AX66" s="17">
        <v>2337</v>
      </c>
      <c r="AY66" s="17">
        <v>2645</v>
      </c>
      <c r="AZ66" s="17">
        <v>1647</v>
      </c>
      <c r="BA66" s="18">
        <v>0</v>
      </c>
      <c r="BB66" s="17">
        <v>0</v>
      </c>
      <c r="BC66" s="18">
        <v>0</v>
      </c>
      <c r="BD66" s="17">
        <v>0</v>
      </c>
      <c r="BE66" s="18">
        <v>0</v>
      </c>
      <c r="BF66" s="18">
        <v>0</v>
      </c>
      <c r="BG66" s="18">
        <v>0</v>
      </c>
      <c r="BH66" s="18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7">
        <v>0</v>
      </c>
      <c r="BP66" s="17">
        <v>0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7">
        <v>0</v>
      </c>
      <c r="BY66" s="17">
        <v>0</v>
      </c>
      <c r="BZ66" s="17">
        <v>0</v>
      </c>
      <c r="CA66" s="17">
        <v>0</v>
      </c>
      <c r="CB66" s="17">
        <v>0</v>
      </c>
      <c r="CC66" s="17">
        <v>0</v>
      </c>
      <c r="CD66" s="17">
        <v>0</v>
      </c>
      <c r="CE66" s="17">
        <v>0</v>
      </c>
      <c r="CF66" s="17">
        <v>0</v>
      </c>
      <c r="CG66" s="17">
        <v>0</v>
      </c>
      <c r="CH66" s="1">
        <f aca="true" t="shared" si="77" ref="CH66:CH129">IF(AND(COUNTIF(Q66:CG66,P$5)=1,COUNTIF(Q66:CG66,P$6)=1),ROW(),IF(AND(COUNTIF(Q66:CG66,P$5)=1,COUNTIF(Q66:CG66,P$6)=0),200000+1000*(10+COUNTIF(Q66:CG66,"&gt;0"))+ROW(),IF(AND(COUNTIF(Q66:CG66,P$5)=0,COUNTIF(Q66:CG66,P$6)=1),100000+1000*(10+COUNTIF(Q66:CG66,"&gt;0"))+ROW(),0)))</f>
        <v>0</v>
      </c>
      <c r="CI66" s="1">
        <f aca="true" t="shared" si="78" ref="CI66:CI110">LARGE(CH$1:CH$388,ROW())</f>
        <v>0</v>
      </c>
      <c r="CJ66" s="1">
        <f t="shared" si="4"/>
        <v>0</v>
      </c>
    </row>
    <row r="67" spans="2:88" ht="15.75">
      <c r="B67" s="8">
        <f aca="true" ca="1" t="shared" si="79" ref="B67:M67">IF(B$2=0,0,IF(INDIRECT(ADDRESS(B$2,ROW(A80)))=0,0,INDEX($N:$N,INDIRECT(ADDRESS(B$2,ROW(A80)))-1000)))</f>
        <v>0</v>
      </c>
      <c r="C67" s="8">
        <f ca="1" t="shared" si="79"/>
        <v>0</v>
      </c>
      <c r="D67" s="8">
        <f ca="1" t="shared" si="79"/>
        <v>0</v>
      </c>
      <c r="E67" s="8">
        <f ca="1" t="shared" si="79"/>
        <v>0</v>
      </c>
      <c r="F67" s="8">
        <f ca="1" t="shared" si="79"/>
        <v>0</v>
      </c>
      <c r="G67" s="8">
        <f ca="1" t="shared" si="79"/>
        <v>0</v>
      </c>
      <c r="H67" s="8">
        <f ca="1" t="shared" si="79"/>
        <v>0</v>
      </c>
      <c r="I67" s="8">
        <f ca="1" t="shared" si="79"/>
        <v>0</v>
      </c>
      <c r="J67" s="8">
        <f ca="1" t="shared" si="79"/>
        <v>0</v>
      </c>
      <c r="K67" s="8">
        <f ca="1" t="shared" si="79"/>
        <v>0</v>
      </c>
      <c r="L67" s="8">
        <f ca="1" t="shared" si="79"/>
        <v>0</v>
      </c>
      <c r="M67" s="8">
        <f ca="1" t="shared" si="79"/>
        <v>0</v>
      </c>
      <c r="N67" t="s">
        <v>1531</v>
      </c>
      <c r="O67" s="1" t="s">
        <v>2049</v>
      </c>
      <c r="Q67" s="17">
        <v>2711</v>
      </c>
      <c r="R67" s="17">
        <v>1234</v>
      </c>
      <c r="S67" s="17">
        <v>1232</v>
      </c>
      <c r="T67" s="17">
        <v>1990</v>
      </c>
      <c r="U67" s="17">
        <v>2476</v>
      </c>
      <c r="V67" s="17">
        <v>2141</v>
      </c>
      <c r="W67" s="17">
        <v>1063</v>
      </c>
      <c r="X67" s="17">
        <v>1681</v>
      </c>
      <c r="Y67" s="17">
        <v>1561</v>
      </c>
      <c r="Z67" s="17">
        <v>1287</v>
      </c>
      <c r="AA67" s="17">
        <v>2081</v>
      </c>
      <c r="AB67" s="17">
        <v>2319</v>
      </c>
      <c r="AC67" s="17">
        <v>1271</v>
      </c>
      <c r="AD67" s="17">
        <v>1841</v>
      </c>
      <c r="AE67" s="17">
        <v>1845</v>
      </c>
      <c r="AF67" s="17">
        <v>1844</v>
      </c>
      <c r="AG67" s="17">
        <v>1565</v>
      </c>
      <c r="AH67" s="17">
        <v>1132</v>
      </c>
      <c r="AI67" s="17">
        <v>2415</v>
      </c>
      <c r="AJ67" s="17">
        <v>2411</v>
      </c>
      <c r="AK67" s="17">
        <v>1378</v>
      </c>
      <c r="AL67" s="17">
        <v>2161</v>
      </c>
      <c r="AM67" s="17">
        <v>1884</v>
      </c>
      <c r="AN67" s="17">
        <v>1971</v>
      </c>
      <c r="AO67" s="17">
        <v>2901</v>
      </c>
      <c r="AP67" s="17">
        <v>2076</v>
      </c>
      <c r="AQ67" s="17">
        <v>2078</v>
      </c>
      <c r="AR67" s="17">
        <v>1590</v>
      </c>
      <c r="AS67" s="17">
        <v>1604</v>
      </c>
      <c r="AT67" s="17">
        <v>1605</v>
      </c>
      <c r="AU67" s="17">
        <v>2085</v>
      </c>
      <c r="AV67" s="17">
        <v>2605</v>
      </c>
      <c r="AW67" s="17">
        <v>1293</v>
      </c>
      <c r="AX67" s="17">
        <v>1292</v>
      </c>
      <c r="AY67" s="17">
        <v>1794</v>
      </c>
      <c r="AZ67" s="17">
        <v>1793</v>
      </c>
      <c r="BA67" s="18">
        <v>0</v>
      </c>
      <c r="BB67" s="17">
        <v>0</v>
      </c>
      <c r="BC67" s="18">
        <v>0</v>
      </c>
      <c r="BD67" s="17">
        <v>0</v>
      </c>
      <c r="BE67" s="18">
        <v>0</v>
      </c>
      <c r="BF67" s="18">
        <v>0</v>
      </c>
      <c r="BG67" s="18">
        <v>0</v>
      </c>
      <c r="BH67" s="18">
        <v>0</v>
      </c>
      <c r="BI67" s="17">
        <v>0</v>
      </c>
      <c r="BJ67" s="17">
        <v>0</v>
      </c>
      <c r="BK67" s="17">
        <v>0</v>
      </c>
      <c r="BL67" s="17">
        <v>0</v>
      </c>
      <c r="BM67" s="17">
        <v>0</v>
      </c>
      <c r="BN67" s="17">
        <v>0</v>
      </c>
      <c r="BO67" s="17">
        <v>0</v>
      </c>
      <c r="BP67" s="17">
        <v>0</v>
      </c>
      <c r="BQ67" s="17">
        <v>0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X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  <c r="CD67" s="17">
        <v>0</v>
      </c>
      <c r="CE67" s="17">
        <v>0</v>
      </c>
      <c r="CF67" s="17">
        <v>0</v>
      </c>
      <c r="CG67" s="17">
        <v>0</v>
      </c>
      <c r="CH67" s="1">
        <f t="shared" si="77"/>
        <v>0</v>
      </c>
      <c r="CI67" s="1">
        <f t="shared" si="78"/>
        <v>0</v>
      </c>
      <c r="CJ67" s="1">
        <f aca="true" t="shared" si="80" ref="CJ67:CJ110">IF(CI67=0,0,1*RIGHT(CI67,3))</f>
        <v>0</v>
      </c>
    </row>
    <row r="68" spans="2:88" ht="15.75">
      <c r="B68" s="8">
        <f aca="true" ca="1" t="shared" si="81" ref="B68:M68">IF(B$2=0,0,IF(INDIRECT(ADDRESS(B$2,ROW(A81)))=0,0,INDEX($N:$N,INDIRECT(ADDRESS(B$2,ROW(A81)))-1000)))</f>
        <v>0</v>
      </c>
      <c r="C68" s="8">
        <f ca="1" t="shared" si="81"/>
        <v>0</v>
      </c>
      <c r="D68" s="8">
        <f ca="1" t="shared" si="81"/>
        <v>0</v>
      </c>
      <c r="E68" s="8">
        <f ca="1" t="shared" si="81"/>
        <v>0</v>
      </c>
      <c r="F68" s="8">
        <f ca="1" t="shared" si="81"/>
        <v>0</v>
      </c>
      <c r="G68" s="8">
        <f ca="1" t="shared" si="81"/>
        <v>0</v>
      </c>
      <c r="H68" s="8">
        <f ca="1" t="shared" si="81"/>
        <v>0</v>
      </c>
      <c r="I68" s="8">
        <f ca="1" t="shared" si="81"/>
        <v>0</v>
      </c>
      <c r="J68" s="8">
        <f ca="1" t="shared" si="81"/>
        <v>0</v>
      </c>
      <c r="K68" s="8">
        <f ca="1" t="shared" si="81"/>
        <v>0</v>
      </c>
      <c r="L68" s="8">
        <f ca="1" t="shared" si="81"/>
        <v>0</v>
      </c>
      <c r="M68" s="8">
        <f ca="1" t="shared" si="81"/>
        <v>0</v>
      </c>
      <c r="N68" t="s">
        <v>1532</v>
      </c>
      <c r="O68" s="1" t="s">
        <v>2050</v>
      </c>
      <c r="Q68" s="17">
        <v>1586</v>
      </c>
      <c r="R68" s="17">
        <v>2217</v>
      </c>
      <c r="S68" s="17">
        <v>1080</v>
      </c>
      <c r="T68" s="17">
        <v>2043</v>
      </c>
      <c r="U68" s="17">
        <v>2040</v>
      </c>
      <c r="V68" s="17">
        <v>1881</v>
      </c>
      <c r="W68" s="17">
        <v>1883</v>
      </c>
      <c r="X68" s="17">
        <v>2042</v>
      </c>
      <c r="Y68" s="17">
        <v>2253</v>
      </c>
      <c r="Z68" s="17">
        <v>2255</v>
      </c>
      <c r="AA68" s="17">
        <v>2908</v>
      </c>
      <c r="AB68" s="17">
        <v>2412</v>
      </c>
      <c r="AC68" s="17">
        <v>2868</v>
      </c>
      <c r="AD68" s="17">
        <v>2199</v>
      </c>
      <c r="AE68" s="17">
        <v>2200</v>
      </c>
      <c r="AF68" s="17">
        <v>1911</v>
      </c>
      <c r="AG68" s="17">
        <v>2933</v>
      </c>
      <c r="AH68" s="17">
        <v>2927</v>
      </c>
      <c r="AI68" s="17">
        <v>1749</v>
      </c>
      <c r="AJ68" s="17">
        <v>2209</v>
      </c>
      <c r="AK68" s="17">
        <v>2135</v>
      </c>
      <c r="AL68" s="17">
        <v>2528</v>
      </c>
      <c r="AM68" s="17">
        <v>2061</v>
      </c>
      <c r="AN68" s="17">
        <v>1068</v>
      </c>
      <c r="AO68" s="17">
        <v>1421</v>
      </c>
      <c r="AP68" s="17">
        <v>2886</v>
      </c>
      <c r="AQ68" s="17">
        <v>1432</v>
      </c>
      <c r="AR68" s="17">
        <v>2231</v>
      </c>
      <c r="AS68" s="17">
        <v>1244</v>
      </c>
      <c r="AT68" s="17">
        <v>1477</v>
      </c>
      <c r="AU68" s="17">
        <v>1429</v>
      </c>
      <c r="AV68" s="17">
        <v>1487</v>
      </c>
      <c r="AW68" s="17">
        <v>1209</v>
      </c>
      <c r="AX68" s="17">
        <v>2748</v>
      </c>
      <c r="AY68" s="17">
        <v>1630</v>
      </c>
      <c r="AZ68" s="17">
        <v>2174</v>
      </c>
      <c r="BA68" s="18">
        <v>0</v>
      </c>
      <c r="BB68" s="17">
        <v>0</v>
      </c>
      <c r="BC68" s="18">
        <v>0</v>
      </c>
      <c r="BD68" s="17">
        <v>0</v>
      </c>
      <c r="BE68" s="18">
        <v>0</v>
      </c>
      <c r="BF68" s="18">
        <v>0</v>
      </c>
      <c r="BG68" s="18">
        <v>0</v>
      </c>
      <c r="BH68" s="18">
        <v>0</v>
      </c>
      <c r="BI68" s="17">
        <v>0</v>
      </c>
      <c r="BJ68" s="17">
        <v>0</v>
      </c>
      <c r="BK68" s="17">
        <v>0</v>
      </c>
      <c r="BL68" s="17">
        <v>0</v>
      </c>
      <c r="BM68" s="17">
        <v>0</v>
      </c>
      <c r="BN68" s="17">
        <v>0</v>
      </c>
      <c r="BO68" s="17">
        <v>0</v>
      </c>
      <c r="BP68" s="17">
        <v>0</v>
      </c>
      <c r="BQ68" s="17">
        <v>0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">
        <f t="shared" si="77"/>
        <v>0</v>
      </c>
      <c r="CI68" s="1">
        <f t="shared" si="78"/>
        <v>0</v>
      </c>
      <c r="CJ68" s="1">
        <f t="shared" si="80"/>
        <v>0</v>
      </c>
    </row>
    <row r="69" spans="14:88" ht="15.75">
      <c r="N69" t="s">
        <v>1533</v>
      </c>
      <c r="O69" s="1" t="s">
        <v>2051</v>
      </c>
      <c r="Q69" s="17">
        <v>1134</v>
      </c>
      <c r="R69" s="17">
        <v>1527</v>
      </c>
      <c r="S69" s="17">
        <v>1280</v>
      </c>
      <c r="T69" s="17">
        <v>2494</v>
      </c>
      <c r="U69" s="17">
        <v>1380</v>
      </c>
      <c r="V69" s="17">
        <v>2238</v>
      </c>
      <c r="W69" s="17">
        <v>2554</v>
      </c>
      <c r="X69" s="17">
        <v>2822</v>
      </c>
      <c r="Y69" s="17">
        <v>2850</v>
      </c>
      <c r="Z69" s="17">
        <v>1029</v>
      </c>
      <c r="AA69" s="17">
        <v>1924</v>
      </c>
      <c r="AB69" s="17">
        <v>1850</v>
      </c>
      <c r="AC69" s="17">
        <v>1851</v>
      </c>
      <c r="AD69" s="17">
        <v>1849</v>
      </c>
      <c r="AE69" s="17">
        <v>1034</v>
      </c>
      <c r="AF69" s="17">
        <v>1540</v>
      </c>
      <c r="AG69" s="17">
        <v>1919</v>
      </c>
      <c r="AH69" s="17">
        <v>1224</v>
      </c>
      <c r="AI69" s="17">
        <v>1713</v>
      </c>
      <c r="AJ69" s="17">
        <v>1171</v>
      </c>
      <c r="AK69" s="17">
        <v>2296</v>
      </c>
      <c r="AL69" s="17">
        <v>2314</v>
      </c>
      <c r="AM69" s="17">
        <v>2069</v>
      </c>
      <c r="AN69" s="17">
        <v>1504</v>
      </c>
      <c r="AO69" s="17">
        <v>1646</v>
      </c>
      <c r="AP69" s="17">
        <v>2561</v>
      </c>
      <c r="AQ69" s="17">
        <v>2088</v>
      </c>
      <c r="AR69" s="17">
        <v>2221</v>
      </c>
      <c r="AS69" s="17">
        <v>2223</v>
      </c>
      <c r="AT69" s="17">
        <v>2346</v>
      </c>
      <c r="AU69" s="17">
        <v>1265</v>
      </c>
      <c r="AV69" s="17">
        <v>1264</v>
      </c>
      <c r="AW69" s="17">
        <v>1638</v>
      </c>
      <c r="AX69" s="17">
        <v>2731</v>
      </c>
      <c r="AY69" s="17">
        <v>1329</v>
      </c>
      <c r="AZ69" s="17">
        <v>0</v>
      </c>
      <c r="BA69" s="18">
        <v>0</v>
      </c>
      <c r="BB69" s="17">
        <v>0</v>
      </c>
      <c r="BC69" s="18">
        <v>0</v>
      </c>
      <c r="BD69" s="17">
        <v>0</v>
      </c>
      <c r="BE69" s="18">
        <v>0</v>
      </c>
      <c r="BF69" s="18">
        <v>0</v>
      </c>
      <c r="BG69" s="18">
        <v>0</v>
      </c>
      <c r="BH69" s="18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">
        <f t="shared" si="77"/>
        <v>0</v>
      </c>
      <c r="CI69" s="1">
        <f t="shared" si="78"/>
        <v>0</v>
      </c>
      <c r="CJ69" s="1">
        <f t="shared" si="80"/>
        <v>0</v>
      </c>
    </row>
    <row r="70" spans="14:88" ht="15.75">
      <c r="N70" t="s">
        <v>1534</v>
      </c>
      <c r="O70" s="1" t="s">
        <v>2052</v>
      </c>
      <c r="Q70" s="17">
        <v>1741</v>
      </c>
      <c r="R70" s="17">
        <v>1437</v>
      </c>
      <c r="S70" s="17">
        <v>1365</v>
      </c>
      <c r="T70" s="17">
        <v>1294</v>
      </c>
      <c r="U70" s="17">
        <v>1504</v>
      </c>
      <c r="V70" s="17">
        <v>2400</v>
      </c>
      <c r="W70" s="17">
        <v>2188</v>
      </c>
      <c r="X70" s="17">
        <v>1493</v>
      </c>
      <c r="Y70" s="17">
        <v>2271</v>
      </c>
      <c r="Z70" s="17">
        <v>1040</v>
      </c>
      <c r="AA70" s="17">
        <v>1274</v>
      </c>
      <c r="AB70" s="17">
        <v>1237</v>
      </c>
      <c r="AC70" s="17">
        <v>1659</v>
      </c>
      <c r="AD70" s="17">
        <v>1232</v>
      </c>
      <c r="AE70" s="17">
        <v>1990</v>
      </c>
      <c r="AF70" s="17">
        <v>1233</v>
      </c>
      <c r="AG70" s="17">
        <v>2476</v>
      </c>
      <c r="AH70" s="17">
        <v>1955</v>
      </c>
      <c r="AI70" s="17">
        <v>2235</v>
      </c>
      <c r="AJ70" s="17">
        <v>1860</v>
      </c>
      <c r="AK70" s="17">
        <v>2573</v>
      </c>
      <c r="AL70" s="17">
        <v>1022</v>
      </c>
      <c r="AM70" s="17">
        <v>1021</v>
      </c>
      <c r="AN70" s="17">
        <v>2935</v>
      </c>
      <c r="AO70" s="17">
        <v>2024</v>
      </c>
      <c r="AP70" s="17">
        <v>1155</v>
      </c>
      <c r="AQ70" s="17">
        <v>2754</v>
      </c>
      <c r="AR70" s="17">
        <v>2209</v>
      </c>
      <c r="AS70" s="17">
        <v>1597</v>
      </c>
      <c r="AT70" s="17">
        <v>2927</v>
      </c>
      <c r="AU70" s="17">
        <v>2933</v>
      </c>
      <c r="AV70" s="17">
        <v>1911</v>
      </c>
      <c r="AW70" s="17">
        <v>2201</v>
      </c>
      <c r="AX70" s="17">
        <v>2546</v>
      </c>
      <c r="AY70" s="17">
        <v>2548</v>
      </c>
      <c r="AZ70" s="17">
        <v>0</v>
      </c>
      <c r="BA70" s="18">
        <v>0</v>
      </c>
      <c r="BB70" s="17">
        <v>0</v>
      </c>
      <c r="BC70" s="18">
        <v>0</v>
      </c>
      <c r="BD70" s="17">
        <v>0</v>
      </c>
      <c r="BE70" s="18">
        <v>0</v>
      </c>
      <c r="BF70" s="18">
        <v>0</v>
      </c>
      <c r="BG70" s="18">
        <v>0</v>
      </c>
      <c r="BH70" s="18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0</v>
      </c>
      <c r="BN70" s="17">
        <v>0</v>
      </c>
      <c r="BO70" s="17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">
        <f t="shared" si="77"/>
        <v>0</v>
      </c>
      <c r="CI70" s="1">
        <f t="shared" si="78"/>
        <v>0</v>
      </c>
      <c r="CJ70" s="1">
        <f t="shared" si="80"/>
        <v>0</v>
      </c>
    </row>
    <row r="71" spans="14:88" ht="15.75">
      <c r="N71" t="s">
        <v>1535</v>
      </c>
      <c r="O71" s="1" t="s">
        <v>2053</v>
      </c>
      <c r="Q71" s="17">
        <v>2460</v>
      </c>
      <c r="R71" s="17">
        <v>2723</v>
      </c>
      <c r="S71" s="17">
        <v>2582</v>
      </c>
      <c r="T71" s="17">
        <v>2613</v>
      </c>
      <c r="U71" s="17">
        <v>1178</v>
      </c>
      <c r="V71" s="17">
        <v>1915</v>
      </c>
      <c r="W71" s="17">
        <v>1287</v>
      </c>
      <c r="X71" s="17">
        <v>2819</v>
      </c>
      <c r="Y71" s="17">
        <v>2211</v>
      </c>
      <c r="Z71" s="17">
        <v>1141</v>
      </c>
      <c r="AA71" s="17">
        <v>1384</v>
      </c>
      <c r="AB71" s="17">
        <v>2420</v>
      </c>
      <c r="AC71" s="17">
        <v>2943</v>
      </c>
      <c r="AD71" s="17">
        <v>2583</v>
      </c>
      <c r="AE71" s="17">
        <v>1487</v>
      </c>
      <c r="AF71" s="17">
        <v>1929</v>
      </c>
      <c r="AG71" s="17">
        <v>1517</v>
      </c>
      <c r="AH71" s="17">
        <v>2075</v>
      </c>
      <c r="AI71" s="17">
        <v>1887</v>
      </c>
      <c r="AJ71" s="17">
        <v>1527</v>
      </c>
      <c r="AK71" s="17">
        <v>1280</v>
      </c>
      <c r="AL71" s="17">
        <v>2494</v>
      </c>
      <c r="AM71" s="17">
        <v>1380</v>
      </c>
      <c r="AN71" s="17">
        <v>2238</v>
      </c>
      <c r="AO71" s="17">
        <v>2554</v>
      </c>
      <c r="AP71" s="17">
        <v>2822</v>
      </c>
      <c r="AQ71" s="17">
        <v>2850</v>
      </c>
      <c r="AR71" s="17">
        <v>1029</v>
      </c>
      <c r="AS71" s="17">
        <v>1924</v>
      </c>
      <c r="AT71" s="17">
        <v>1850</v>
      </c>
      <c r="AU71" s="17">
        <v>1852</v>
      </c>
      <c r="AV71" s="17">
        <v>1849</v>
      </c>
      <c r="AW71" s="17">
        <v>1034</v>
      </c>
      <c r="AX71" s="17">
        <v>1540</v>
      </c>
      <c r="AY71" s="17">
        <v>1919</v>
      </c>
      <c r="AZ71" s="17">
        <v>0</v>
      </c>
      <c r="BA71" s="18">
        <v>0</v>
      </c>
      <c r="BB71" s="17">
        <v>0</v>
      </c>
      <c r="BC71" s="18">
        <v>0</v>
      </c>
      <c r="BD71" s="17">
        <v>0</v>
      </c>
      <c r="BE71" s="18">
        <v>0</v>
      </c>
      <c r="BF71" s="18">
        <v>0</v>
      </c>
      <c r="BG71" s="18">
        <v>0</v>
      </c>
      <c r="BH71" s="18">
        <v>0</v>
      </c>
      <c r="BI71" s="17">
        <v>0</v>
      </c>
      <c r="BJ71" s="17">
        <v>0</v>
      </c>
      <c r="BK71" s="17">
        <v>0</v>
      </c>
      <c r="BL71" s="17">
        <v>0</v>
      </c>
      <c r="BM71" s="17">
        <v>0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17">
        <v>0</v>
      </c>
      <c r="CH71" s="1">
        <f t="shared" si="77"/>
        <v>0</v>
      </c>
      <c r="CI71" s="1">
        <f t="shared" si="78"/>
        <v>0</v>
      </c>
      <c r="CJ71" s="1">
        <f t="shared" si="80"/>
        <v>0</v>
      </c>
    </row>
    <row r="72" spans="14:88" ht="15.75">
      <c r="N72" t="s">
        <v>1536</v>
      </c>
      <c r="O72" s="1" t="s">
        <v>2054</v>
      </c>
      <c r="Q72" s="17">
        <v>1904</v>
      </c>
      <c r="R72" s="17">
        <v>2513</v>
      </c>
      <c r="S72" s="17">
        <v>1943</v>
      </c>
      <c r="T72" s="17">
        <v>2516</v>
      </c>
      <c r="U72" s="17">
        <v>1581</v>
      </c>
      <c r="V72" s="17">
        <v>2094</v>
      </c>
      <c r="W72" s="17">
        <v>1683</v>
      </c>
      <c r="X72" s="17">
        <v>1698</v>
      </c>
      <c r="Y72" s="17">
        <v>2098</v>
      </c>
      <c r="Z72" s="17">
        <v>2284</v>
      </c>
      <c r="AA72" s="17">
        <v>1981</v>
      </c>
      <c r="AB72" s="17">
        <v>1065</v>
      </c>
      <c r="AC72" s="17">
        <v>2684</v>
      </c>
      <c r="AD72" s="17">
        <v>2859</v>
      </c>
      <c r="AE72" s="17">
        <v>2537</v>
      </c>
      <c r="AF72" s="17">
        <v>1854</v>
      </c>
      <c r="AG72" s="17">
        <v>2941</v>
      </c>
      <c r="AH72" s="17">
        <v>2813</v>
      </c>
      <c r="AI72" s="17">
        <v>1020</v>
      </c>
      <c r="AJ72" s="17">
        <v>1019</v>
      </c>
      <c r="AK72" s="17">
        <v>1026</v>
      </c>
      <c r="AL72" s="17">
        <v>1158</v>
      </c>
      <c r="AM72" s="17">
        <v>1024</v>
      </c>
      <c r="AN72" s="17">
        <v>1023</v>
      </c>
      <c r="AO72" s="17">
        <v>1008</v>
      </c>
      <c r="AP72" s="17">
        <v>1743</v>
      </c>
      <c r="AQ72" s="17">
        <v>1742</v>
      </c>
      <c r="AR72" s="17">
        <v>1991</v>
      </c>
      <c r="AS72" s="17">
        <v>1343</v>
      </c>
      <c r="AT72" s="17">
        <v>2728</v>
      </c>
      <c r="AU72" s="17">
        <v>2726</v>
      </c>
      <c r="AV72" s="17">
        <v>1691</v>
      </c>
      <c r="AW72" s="17">
        <v>2622</v>
      </c>
      <c r="AX72" s="17">
        <v>1070</v>
      </c>
      <c r="AY72" s="17">
        <v>1477</v>
      </c>
      <c r="AZ72" s="17">
        <v>0</v>
      </c>
      <c r="BA72" s="18">
        <v>0</v>
      </c>
      <c r="BB72" s="17">
        <v>0</v>
      </c>
      <c r="BC72" s="18">
        <v>0</v>
      </c>
      <c r="BD72" s="17">
        <v>0</v>
      </c>
      <c r="BE72" s="18">
        <v>0</v>
      </c>
      <c r="BF72" s="18">
        <v>0</v>
      </c>
      <c r="BG72" s="18">
        <v>0</v>
      </c>
      <c r="BH72" s="18">
        <v>0</v>
      </c>
      <c r="BI72" s="17">
        <v>0</v>
      </c>
      <c r="BJ72" s="17">
        <v>0</v>
      </c>
      <c r="BK72" s="17">
        <v>0</v>
      </c>
      <c r="BL72" s="17">
        <v>0</v>
      </c>
      <c r="BM72" s="17">
        <v>0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">
        <f t="shared" si="77"/>
        <v>0</v>
      </c>
      <c r="CI72" s="1">
        <f t="shared" si="78"/>
        <v>0</v>
      </c>
      <c r="CJ72" s="1">
        <f t="shared" si="80"/>
        <v>0</v>
      </c>
    </row>
    <row r="73" spans="14:88" ht="15.75">
      <c r="N73" t="s">
        <v>1537</v>
      </c>
      <c r="O73" s="1" t="s">
        <v>2055</v>
      </c>
      <c r="Q73" s="17">
        <v>1263</v>
      </c>
      <c r="R73" s="17">
        <v>2698</v>
      </c>
      <c r="S73" s="17">
        <v>1254</v>
      </c>
      <c r="T73" s="17">
        <v>2110</v>
      </c>
      <c r="U73" s="17">
        <v>1255</v>
      </c>
      <c r="V73" s="17">
        <v>1256</v>
      </c>
      <c r="W73" s="17">
        <v>1444</v>
      </c>
      <c r="X73" s="17">
        <v>1446</v>
      </c>
      <c r="Y73" s="17">
        <v>1448</v>
      </c>
      <c r="Z73" s="17">
        <v>1539</v>
      </c>
      <c r="AA73" s="17">
        <v>1449</v>
      </c>
      <c r="AB73" s="17">
        <v>1378</v>
      </c>
      <c r="AC73" s="17">
        <v>2411</v>
      </c>
      <c r="AD73" s="17">
        <v>1440</v>
      </c>
      <c r="AE73" s="17">
        <v>1665</v>
      </c>
      <c r="AF73" s="17">
        <v>1275</v>
      </c>
      <c r="AG73" s="17">
        <v>1699</v>
      </c>
      <c r="AH73" s="17">
        <v>1269</v>
      </c>
      <c r="AI73" s="17">
        <v>1384</v>
      </c>
      <c r="AJ73" s="17">
        <v>2059</v>
      </c>
      <c r="AK73" s="17">
        <v>1346</v>
      </c>
      <c r="AL73" s="17">
        <v>1407</v>
      </c>
      <c r="AM73" s="17">
        <v>2057</v>
      </c>
      <c r="AN73" s="17">
        <v>2242</v>
      </c>
      <c r="AO73" s="17">
        <v>1545</v>
      </c>
      <c r="AP73" s="17">
        <v>1117</v>
      </c>
      <c r="AQ73" s="17">
        <v>1472</v>
      </c>
      <c r="AR73" s="17">
        <v>2622</v>
      </c>
      <c r="AS73" s="17">
        <v>1070</v>
      </c>
      <c r="AT73" s="17">
        <v>1477</v>
      </c>
      <c r="AU73" s="17">
        <v>1244</v>
      </c>
      <c r="AV73" s="17">
        <v>1432</v>
      </c>
      <c r="AW73" s="17">
        <v>2886</v>
      </c>
      <c r="AX73" s="17">
        <v>1421</v>
      </c>
      <c r="AY73" s="17">
        <v>0</v>
      </c>
      <c r="AZ73" s="17">
        <v>0</v>
      </c>
      <c r="BA73" s="18">
        <v>0</v>
      </c>
      <c r="BB73" s="17">
        <v>0</v>
      </c>
      <c r="BC73" s="18">
        <v>0</v>
      </c>
      <c r="BD73" s="17">
        <v>0</v>
      </c>
      <c r="BE73" s="18">
        <v>0</v>
      </c>
      <c r="BF73" s="18">
        <v>0</v>
      </c>
      <c r="BG73" s="18">
        <v>0</v>
      </c>
      <c r="BH73" s="18">
        <v>0</v>
      </c>
      <c r="BI73" s="17">
        <v>0</v>
      </c>
      <c r="BJ73" s="17">
        <v>0</v>
      </c>
      <c r="BK73" s="17">
        <v>0</v>
      </c>
      <c r="BL73" s="17">
        <v>0</v>
      </c>
      <c r="BM73" s="17">
        <v>0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">
        <f t="shared" si="77"/>
        <v>144073</v>
      </c>
      <c r="CI73" s="1">
        <f t="shared" si="78"/>
        <v>0</v>
      </c>
      <c r="CJ73" s="1">
        <f t="shared" si="80"/>
        <v>0</v>
      </c>
    </row>
    <row r="74" spans="14:88" ht="15.75">
      <c r="N74" t="s">
        <v>1538</v>
      </c>
      <c r="O74" s="1" t="s">
        <v>2056</v>
      </c>
      <c r="Q74" s="17">
        <v>1113</v>
      </c>
      <c r="R74" s="17">
        <v>2802</v>
      </c>
      <c r="S74" s="17">
        <v>2629</v>
      </c>
      <c r="T74" s="17">
        <v>1108</v>
      </c>
      <c r="U74" s="17">
        <v>1595</v>
      </c>
      <c r="V74" s="17">
        <v>1106</v>
      </c>
      <c r="W74" s="17">
        <v>2927</v>
      </c>
      <c r="X74" s="17">
        <v>1597</v>
      </c>
      <c r="Y74" s="17">
        <v>2209</v>
      </c>
      <c r="Z74" s="17">
        <v>2135</v>
      </c>
      <c r="AA74" s="17">
        <v>2528</v>
      </c>
      <c r="AB74" s="17">
        <v>2061</v>
      </c>
      <c r="AC74" s="17">
        <v>1133</v>
      </c>
      <c r="AD74" s="17">
        <v>1068</v>
      </c>
      <c r="AE74" s="17">
        <v>1421</v>
      </c>
      <c r="AF74" s="17">
        <v>2625</v>
      </c>
      <c r="AG74" s="17">
        <v>2614</v>
      </c>
      <c r="AH74" s="17">
        <v>2730</v>
      </c>
      <c r="AI74" s="17">
        <v>2726</v>
      </c>
      <c r="AJ74" s="17">
        <v>2146</v>
      </c>
      <c r="AK74" s="17">
        <v>2622</v>
      </c>
      <c r="AL74" s="17">
        <v>2249</v>
      </c>
      <c r="AM74" s="17">
        <v>2583</v>
      </c>
      <c r="AN74" s="17">
        <v>2748</v>
      </c>
      <c r="AO74" s="17">
        <v>1630</v>
      </c>
      <c r="AP74" s="17">
        <v>2174</v>
      </c>
      <c r="AQ74" s="17">
        <v>2176</v>
      </c>
      <c r="AR74" s="17">
        <v>1269</v>
      </c>
      <c r="AS74" s="17">
        <v>1139</v>
      </c>
      <c r="AT74" s="17">
        <v>2211</v>
      </c>
      <c r="AU74" s="17">
        <v>2819</v>
      </c>
      <c r="AV74" s="17">
        <v>1287</v>
      </c>
      <c r="AW74" s="17">
        <v>1048</v>
      </c>
      <c r="AX74" s="17">
        <v>2362</v>
      </c>
      <c r="AY74" s="17">
        <v>0</v>
      </c>
      <c r="AZ74" s="17">
        <v>0</v>
      </c>
      <c r="BA74" s="18">
        <v>0</v>
      </c>
      <c r="BB74" s="17">
        <v>0</v>
      </c>
      <c r="BC74" s="18">
        <v>0</v>
      </c>
      <c r="BD74" s="17">
        <v>0</v>
      </c>
      <c r="BE74" s="18">
        <v>0</v>
      </c>
      <c r="BF74" s="18">
        <v>0</v>
      </c>
      <c r="BG74" s="18">
        <v>0</v>
      </c>
      <c r="BH74" s="18">
        <v>0</v>
      </c>
      <c r="BI74" s="17">
        <v>0</v>
      </c>
      <c r="BJ74" s="17">
        <v>0</v>
      </c>
      <c r="BK74" s="17">
        <v>0</v>
      </c>
      <c r="BL74" s="17">
        <v>0</v>
      </c>
      <c r="BM74" s="17">
        <v>0</v>
      </c>
      <c r="BN74" s="17">
        <v>0</v>
      </c>
      <c r="BO74" s="17">
        <v>0</v>
      </c>
      <c r="BP74" s="17">
        <v>0</v>
      </c>
      <c r="BQ74" s="17">
        <v>0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">
        <f t="shared" si="77"/>
        <v>0</v>
      </c>
      <c r="CI74" s="1">
        <f t="shared" si="78"/>
        <v>0</v>
      </c>
      <c r="CJ74" s="1">
        <f t="shared" si="80"/>
        <v>0</v>
      </c>
    </row>
    <row r="75" spans="14:88" ht="15.75">
      <c r="N75" t="s">
        <v>1539</v>
      </c>
      <c r="O75" s="1" t="s">
        <v>2057</v>
      </c>
      <c r="Q75" s="17">
        <v>2853</v>
      </c>
      <c r="R75" s="17">
        <v>1201</v>
      </c>
      <c r="S75" s="17">
        <v>2852</v>
      </c>
      <c r="T75" s="17">
        <v>2640</v>
      </c>
      <c r="U75" s="17">
        <v>2602</v>
      </c>
      <c r="V75" s="17">
        <v>1989</v>
      </c>
      <c r="W75" s="17">
        <v>1945</v>
      </c>
      <c r="X75" s="17">
        <v>1527</v>
      </c>
      <c r="Y75" s="17">
        <v>1618</v>
      </c>
      <c r="Z75" s="17">
        <v>1703</v>
      </c>
      <c r="AA75" s="17">
        <v>2961</v>
      </c>
      <c r="AB75" s="17">
        <v>2497</v>
      </c>
      <c r="AC75" s="17">
        <v>2209</v>
      </c>
      <c r="AD75" s="17">
        <v>2754</v>
      </c>
      <c r="AE75" s="17">
        <v>1155</v>
      </c>
      <c r="AF75" s="17">
        <v>2024</v>
      </c>
      <c r="AG75" s="17">
        <v>2935</v>
      </c>
      <c r="AH75" s="17">
        <v>1021</v>
      </c>
      <c r="AI75" s="17">
        <v>1022</v>
      </c>
      <c r="AJ75" s="17">
        <v>2573</v>
      </c>
      <c r="AK75" s="17">
        <v>1861</v>
      </c>
      <c r="AL75" s="17">
        <v>2235</v>
      </c>
      <c r="AM75" s="17">
        <v>1955</v>
      </c>
      <c r="AN75" s="17">
        <v>2319</v>
      </c>
      <c r="AO75" s="17">
        <v>2143</v>
      </c>
      <c r="AP75" s="17">
        <v>2275</v>
      </c>
      <c r="AQ75" s="17">
        <v>1256</v>
      </c>
      <c r="AR75" s="17">
        <v>1444</v>
      </c>
      <c r="AS75" s="17">
        <v>1971</v>
      </c>
      <c r="AT75" s="17">
        <v>2076</v>
      </c>
      <c r="AU75" s="17">
        <v>2609</v>
      </c>
      <c r="AV75" s="17">
        <v>2782</v>
      </c>
      <c r="AW75" s="17">
        <v>1201</v>
      </c>
      <c r="AX75" s="17">
        <v>2853</v>
      </c>
      <c r="AY75" s="17">
        <v>0</v>
      </c>
      <c r="AZ75" s="17">
        <v>0</v>
      </c>
      <c r="BA75" s="18">
        <v>0</v>
      </c>
      <c r="BB75" s="17">
        <v>0</v>
      </c>
      <c r="BC75" s="18">
        <v>0</v>
      </c>
      <c r="BD75" s="17">
        <v>0</v>
      </c>
      <c r="BE75" s="18">
        <v>0</v>
      </c>
      <c r="BF75" s="18">
        <v>0</v>
      </c>
      <c r="BG75" s="18">
        <v>0</v>
      </c>
      <c r="BH75" s="18">
        <v>0</v>
      </c>
      <c r="BI75" s="17">
        <v>0</v>
      </c>
      <c r="BJ75" s="17">
        <v>0</v>
      </c>
      <c r="BK75" s="17">
        <v>0</v>
      </c>
      <c r="BL75" s="17">
        <v>0</v>
      </c>
      <c r="BM75" s="17">
        <v>0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">
        <f t="shared" si="77"/>
        <v>0</v>
      </c>
      <c r="CI75" s="1">
        <f t="shared" si="78"/>
        <v>0</v>
      </c>
      <c r="CJ75" s="1">
        <f t="shared" si="80"/>
        <v>0</v>
      </c>
    </row>
    <row r="76" spans="14:88" ht="15.75">
      <c r="N76" t="s">
        <v>1540</v>
      </c>
      <c r="O76" s="1" t="s">
        <v>2058</v>
      </c>
      <c r="Q76" s="17">
        <v>1318</v>
      </c>
      <c r="R76" s="17">
        <v>1764</v>
      </c>
      <c r="S76" s="17">
        <v>2767</v>
      </c>
      <c r="T76" s="17">
        <v>1010</v>
      </c>
      <c r="U76" s="17">
        <v>1011</v>
      </c>
      <c r="V76" s="17">
        <v>2690</v>
      </c>
      <c r="W76" s="17">
        <v>2684</v>
      </c>
      <c r="X76" s="17">
        <v>1854</v>
      </c>
      <c r="Y76" s="17">
        <v>2941</v>
      </c>
      <c r="Z76" s="17">
        <v>1623</v>
      </c>
      <c r="AA76" s="17">
        <v>1629</v>
      </c>
      <c r="AB76" s="17">
        <v>1625</v>
      </c>
      <c r="AC76" s="17">
        <v>1628</v>
      </c>
      <c r="AD76" s="17">
        <v>1169</v>
      </c>
      <c r="AE76" s="17">
        <v>1417</v>
      </c>
      <c r="AF76" s="17">
        <v>1607</v>
      </c>
      <c r="AG76" s="17">
        <v>2280</v>
      </c>
      <c r="AH76" s="17">
        <v>2939</v>
      </c>
      <c r="AI76" s="17">
        <v>1519</v>
      </c>
      <c r="AJ76" s="17">
        <v>1518</v>
      </c>
      <c r="AK76" s="17">
        <v>2227</v>
      </c>
      <c r="AL76" s="17">
        <v>2141</v>
      </c>
      <c r="AM76" s="17">
        <v>2476</v>
      </c>
      <c r="AN76" s="17">
        <v>1233</v>
      </c>
      <c r="AO76" s="17">
        <v>1990</v>
      </c>
      <c r="AP76" s="17">
        <v>1235</v>
      </c>
      <c r="AQ76" s="17">
        <v>2524</v>
      </c>
      <c r="AR76" s="17">
        <v>1423</v>
      </c>
      <c r="AS76" s="17">
        <v>2785</v>
      </c>
      <c r="AT76" s="17">
        <v>2786</v>
      </c>
      <c r="AU76" s="17">
        <v>1801</v>
      </c>
      <c r="AV76" s="17">
        <v>1932</v>
      </c>
      <c r="AW76" s="17">
        <v>1240</v>
      </c>
      <c r="AX76" s="17">
        <v>1334</v>
      </c>
      <c r="AY76" s="17">
        <v>0</v>
      </c>
      <c r="AZ76" s="17">
        <v>0</v>
      </c>
      <c r="BA76" s="18">
        <v>0</v>
      </c>
      <c r="BB76" s="17">
        <v>0</v>
      </c>
      <c r="BC76" s="18">
        <v>0</v>
      </c>
      <c r="BD76" s="17">
        <v>0</v>
      </c>
      <c r="BE76" s="18">
        <v>0</v>
      </c>
      <c r="BF76" s="18">
        <v>0</v>
      </c>
      <c r="BG76" s="18">
        <v>0</v>
      </c>
      <c r="BH76" s="18">
        <v>0</v>
      </c>
      <c r="BI76" s="17">
        <v>0</v>
      </c>
      <c r="BJ76" s="17">
        <v>0</v>
      </c>
      <c r="BK76" s="17">
        <v>0</v>
      </c>
      <c r="BL76" s="17">
        <v>0</v>
      </c>
      <c r="BM76" s="17">
        <v>0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">
        <f t="shared" si="77"/>
        <v>0</v>
      </c>
      <c r="CI76" s="1">
        <f t="shared" si="78"/>
        <v>0</v>
      </c>
      <c r="CJ76" s="1">
        <f t="shared" si="80"/>
        <v>0</v>
      </c>
    </row>
    <row r="77" spans="14:88" ht="15.75">
      <c r="N77" t="s">
        <v>1541</v>
      </c>
      <c r="O77" s="1" t="s">
        <v>2059</v>
      </c>
      <c r="Q77" s="17">
        <v>1421</v>
      </c>
      <c r="R77" s="17">
        <v>2887</v>
      </c>
      <c r="S77" s="17">
        <v>1432</v>
      </c>
      <c r="T77" s="17">
        <v>1244</v>
      </c>
      <c r="U77" s="17">
        <v>1477</v>
      </c>
      <c r="V77" s="17">
        <v>1070</v>
      </c>
      <c r="W77" s="17">
        <v>2622</v>
      </c>
      <c r="X77" s="17">
        <v>1472</v>
      </c>
      <c r="Y77" s="17">
        <v>1117</v>
      </c>
      <c r="Z77" s="17">
        <v>1545</v>
      </c>
      <c r="AA77" s="17">
        <v>2242</v>
      </c>
      <c r="AB77" s="17">
        <v>2057</v>
      </c>
      <c r="AC77" s="17">
        <v>1407</v>
      </c>
      <c r="AD77" s="17">
        <v>1346</v>
      </c>
      <c r="AE77" s="17">
        <v>2059</v>
      </c>
      <c r="AF77" s="17">
        <v>1384</v>
      </c>
      <c r="AG77" s="17">
        <v>1269</v>
      </c>
      <c r="AH77" s="17">
        <v>1699</v>
      </c>
      <c r="AI77" s="17">
        <v>1275</v>
      </c>
      <c r="AJ77" s="17">
        <v>1665</v>
      </c>
      <c r="AK77" s="17">
        <v>1440</v>
      </c>
      <c r="AL77" s="17">
        <v>2411</v>
      </c>
      <c r="AM77" s="17">
        <v>1378</v>
      </c>
      <c r="AN77" s="17">
        <v>1449</v>
      </c>
      <c r="AO77" s="17">
        <v>1539</v>
      </c>
      <c r="AP77" s="17">
        <v>1448</v>
      </c>
      <c r="AQ77" s="17">
        <v>1446</v>
      </c>
      <c r="AR77" s="17">
        <v>1444</v>
      </c>
      <c r="AS77" s="17">
        <v>1256</v>
      </c>
      <c r="AT77" s="17">
        <v>2110</v>
      </c>
      <c r="AU77" s="17">
        <v>1254</v>
      </c>
      <c r="AV77" s="17">
        <v>2698</v>
      </c>
      <c r="AW77" s="17">
        <v>1263</v>
      </c>
      <c r="AX77" s="17">
        <v>0</v>
      </c>
      <c r="AY77" s="17">
        <v>0</v>
      </c>
      <c r="AZ77" s="17">
        <v>0</v>
      </c>
      <c r="BA77" s="18">
        <v>0</v>
      </c>
      <c r="BB77" s="17">
        <v>0</v>
      </c>
      <c r="BC77" s="18">
        <v>0</v>
      </c>
      <c r="BD77" s="17">
        <v>0</v>
      </c>
      <c r="BE77" s="18">
        <v>0</v>
      </c>
      <c r="BF77" s="18">
        <v>0</v>
      </c>
      <c r="BG77" s="18">
        <v>0</v>
      </c>
      <c r="BH77" s="18">
        <v>0</v>
      </c>
      <c r="BI77" s="17">
        <v>0</v>
      </c>
      <c r="BJ77" s="17">
        <v>0</v>
      </c>
      <c r="BK77" s="17">
        <v>0</v>
      </c>
      <c r="BL77" s="17">
        <v>0</v>
      </c>
      <c r="BM77" s="17">
        <v>0</v>
      </c>
      <c r="BN77" s="17">
        <v>0</v>
      </c>
      <c r="BO77" s="17">
        <v>0</v>
      </c>
      <c r="BP77" s="17">
        <v>0</v>
      </c>
      <c r="BQ77" s="17">
        <v>0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17">
        <v>0</v>
      </c>
      <c r="CF77" s="17">
        <v>0</v>
      </c>
      <c r="CG77" s="17">
        <v>0</v>
      </c>
      <c r="CH77" s="1">
        <f t="shared" si="77"/>
        <v>143077</v>
      </c>
      <c r="CI77" s="1">
        <f t="shared" si="78"/>
        <v>0</v>
      </c>
      <c r="CJ77" s="1">
        <f t="shared" si="80"/>
        <v>0</v>
      </c>
    </row>
    <row r="78" spans="14:88" ht="15.75">
      <c r="N78" t="s">
        <v>1542</v>
      </c>
      <c r="O78" s="1" t="s">
        <v>2060</v>
      </c>
      <c r="Q78" s="17">
        <v>1660</v>
      </c>
      <c r="R78" s="17">
        <v>2692</v>
      </c>
      <c r="S78" s="17">
        <v>1681</v>
      </c>
      <c r="T78" s="17">
        <v>1548</v>
      </c>
      <c r="U78" s="17">
        <v>1383</v>
      </c>
      <c r="V78" s="17">
        <v>1239</v>
      </c>
      <c r="W78" s="17">
        <v>2411</v>
      </c>
      <c r="X78" s="17">
        <v>2413</v>
      </c>
      <c r="Y78" s="17">
        <v>2939</v>
      </c>
      <c r="Z78" s="17">
        <v>2280</v>
      </c>
      <c r="AA78" s="17">
        <v>2662</v>
      </c>
      <c r="AB78" s="17">
        <v>2900</v>
      </c>
      <c r="AC78" s="17">
        <v>1901</v>
      </c>
      <c r="AD78" s="17">
        <v>2019</v>
      </c>
      <c r="AE78" s="17">
        <v>1349</v>
      </c>
      <c r="AF78" s="17">
        <v>1119</v>
      </c>
      <c r="AG78" s="17">
        <v>1393</v>
      </c>
      <c r="AH78" s="17">
        <v>1225</v>
      </c>
      <c r="AI78" s="17">
        <v>2146</v>
      </c>
      <c r="AJ78" s="17">
        <v>2147</v>
      </c>
      <c r="AK78" s="17">
        <v>1556</v>
      </c>
      <c r="AL78" s="17">
        <v>1244</v>
      </c>
      <c r="AM78" s="17">
        <v>2231</v>
      </c>
      <c r="AN78" s="17">
        <v>1432</v>
      </c>
      <c r="AO78" s="17">
        <v>1620</v>
      </c>
      <c r="AP78" s="17">
        <v>1433</v>
      </c>
      <c r="AQ78" s="17">
        <v>2351</v>
      </c>
      <c r="AR78" s="17">
        <v>2488</v>
      </c>
      <c r="AS78" s="17">
        <v>1920</v>
      </c>
      <c r="AT78" s="17">
        <v>1703</v>
      </c>
      <c r="AU78" s="17">
        <v>2962</v>
      </c>
      <c r="AV78" s="17">
        <v>2961</v>
      </c>
      <c r="AW78" s="17">
        <v>0</v>
      </c>
      <c r="AX78" s="17">
        <v>0</v>
      </c>
      <c r="AY78" s="17">
        <v>0</v>
      </c>
      <c r="AZ78" s="17">
        <v>0</v>
      </c>
      <c r="BA78" s="18">
        <v>0</v>
      </c>
      <c r="BB78" s="17">
        <v>0</v>
      </c>
      <c r="BC78" s="18">
        <v>0</v>
      </c>
      <c r="BD78" s="17">
        <v>0</v>
      </c>
      <c r="BE78" s="18">
        <v>0</v>
      </c>
      <c r="BF78" s="18">
        <v>0</v>
      </c>
      <c r="BG78" s="18">
        <v>0</v>
      </c>
      <c r="BH78" s="18">
        <v>0</v>
      </c>
      <c r="BI78" s="17">
        <v>0</v>
      </c>
      <c r="BJ78" s="17">
        <v>0</v>
      </c>
      <c r="BK78" s="17">
        <v>0</v>
      </c>
      <c r="BL78" s="17">
        <v>0</v>
      </c>
      <c r="BM78" s="17">
        <v>0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1">
        <f t="shared" si="77"/>
        <v>0</v>
      </c>
      <c r="CI78" s="1">
        <f t="shared" si="78"/>
        <v>0</v>
      </c>
      <c r="CJ78" s="1">
        <f t="shared" si="80"/>
        <v>0</v>
      </c>
    </row>
    <row r="79" spans="14:88" ht="15.75">
      <c r="N79" t="s">
        <v>1543</v>
      </c>
      <c r="O79" s="1" t="s">
        <v>2061</v>
      </c>
      <c r="Q79" s="17">
        <v>1416</v>
      </c>
      <c r="R79" s="17">
        <v>2736</v>
      </c>
      <c r="S79" s="17">
        <v>2384</v>
      </c>
      <c r="T79" s="17">
        <v>2744</v>
      </c>
      <c r="U79" s="17">
        <v>2743</v>
      </c>
      <c r="V79" s="17">
        <v>1518</v>
      </c>
      <c r="W79" s="17">
        <v>1519</v>
      </c>
      <c r="X79" s="17">
        <v>2939</v>
      </c>
      <c r="Y79" s="17">
        <v>2280</v>
      </c>
      <c r="Z79" s="17">
        <v>2662</v>
      </c>
      <c r="AA79" s="17">
        <v>2279</v>
      </c>
      <c r="AB79" s="17">
        <v>1901</v>
      </c>
      <c r="AC79" s="17">
        <v>2019</v>
      </c>
      <c r="AD79" s="17">
        <v>1349</v>
      </c>
      <c r="AE79" s="17">
        <v>1120</v>
      </c>
      <c r="AF79" s="17">
        <v>1391</v>
      </c>
      <c r="AG79" s="17">
        <v>1225</v>
      </c>
      <c r="AH79" s="17">
        <v>2146</v>
      </c>
      <c r="AI79" s="17">
        <v>1099</v>
      </c>
      <c r="AJ79" s="17">
        <v>2622</v>
      </c>
      <c r="AK79" s="17">
        <v>1070</v>
      </c>
      <c r="AL79" s="17">
        <v>1477</v>
      </c>
      <c r="AM79" s="17">
        <v>1483</v>
      </c>
      <c r="AN79" s="17">
        <v>2869</v>
      </c>
      <c r="AO79" s="17">
        <v>1429</v>
      </c>
      <c r="AP79" s="17">
        <v>1930</v>
      </c>
      <c r="AQ79" s="17">
        <v>2903</v>
      </c>
      <c r="AR79" s="17">
        <v>2579</v>
      </c>
      <c r="AS79" s="17">
        <v>2427</v>
      </c>
      <c r="AT79" s="17">
        <v>1072</v>
      </c>
      <c r="AU79" s="17">
        <v>2669</v>
      </c>
      <c r="AV79" s="17">
        <v>1134</v>
      </c>
      <c r="AW79" s="17">
        <v>0</v>
      </c>
      <c r="AX79" s="17">
        <v>0</v>
      </c>
      <c r="AY79" s="17">
        <v>0</v>
      </c>
      <c r="AZ79" s="17">
        <v>0</v>
      </c>
      <c r="BA79" s="18">
        <v>0</v>
      </c>
      <c r="BB79" s="17">
        <v>0</v>
      </c>
      <c r="BC79" s="18">
        <v>0</v>
      </c>
      <c r="BD79" s="17">
        <v>0</v>
      </c>
      <c r="BE79" s="18">
        <v>0</v>
      </c>
      <c r="BF79" s="18">
        <v>0</v>
      </c>
      <c r="BG79" s="18">
        <v>0</v>
      </c>
      <c r="BH79" s="18">
        <v>0</v>
      </c>
      <c r="BI79" s="17">
        <v>0</v>
      </c>
      <c r="BJ79" s="17">
        <v>0</v>
      </c>
      <c r="BK79" s="17">
        <v>0</v>
      </c>
      <c r="BL79" s="17">
        <v>0</v>
      </c>
      <c r="BM79" s="17">
        <v>0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">
        <f t="shared" si="77"/>
        <v>0</v>
      </c>
      <c r="CI79" s="1">
        <f t="shared" si="78"/>
        <v>0</v>
      </c>
      <c r="CJ79" s="1">
        <f t="shared" si="80"/>
        <v>0</v>
      </c>
    </row>
    <row r="80" spans="14:88" ht="15.75">
      <c r="N80" t="s">
        <v>1544</v>
      </c>
      <c r="O80" s="1" t="s">
        <v>2062</v>
      </c>
      <c r="Q80" s="17">
        <v>1892</v>
      </c>
      <c r="R80" s="17">
        <v>2188</v>
      </c>
      <c r="S80" s="17">
        <v>1494</v>
      </c>
      <c r="T80" s="17">
        <v>2271</v>
      </c>
      <c r="U80" s="17">
        <v>1040</v>
      </c>
      <c r="V80" s="17">
        <v>1274</v>
      </c>
      <c r="W80" s="17">
        <v>2812</v>
      </c>
      <c r="X80" s="17">
        <v>1660</v>
      </c>
      <c r="Y80" s="17">
        <v>2692</v>
      </c>
      <c r="Z80" s="17">
        <v>2478</v>
      </c>
      <c r="AA80" s="17">
        <v>2477</v>
      </c>
      <c r="AB80" s="17">
        <v>2141</v>
      </c>
      <c r="AC80" s="17">
        <v>1955</v>
      </c>
      <c r="AD80" s="17">
        <v>2235</v>
      </c>
      <c r="AE80" s="17">
        <v>1861</v>
      </c>
      <c r="AF80" s="17">
        <v>2573</v>
      </c>
      <c r="AG80" s="17">
        <v>1623</v>
      </c>
      <c r="AH80" s="17">
        <v>1634</v>
      </c>
      <c r="AI80" s="17">
        <v>1021</v>
      </c>
      <c r="AJ80" s="17">
        <v>2935</v>
      </c>
      <c r="AK80" s="17">
        <v>2024</v>
      </c>
      <c r="AL80" s="17">
        <v>1155</v>
      </c>
      <c r="AM80" s="17">
        <v>2754</v>
      </c>
      <c r="AN80" s="17">
        <v>1332</v>
      </c>
      <c r="AO80" s="17">
        <v>1662</v>
      </c>
      <c r="AP80" s="17">
        <v>2209</v>
      </c>
      <c r="AQ80" s="17">
        <v>1597</v>
      </c>
      <c r="AR80" s="17">
        <v>2927</v>
      </c>
      <c r="AS80" s="17">
        <v>1595</v>
      </c>
      <c r="AT80" s="17">
        <v>1125</v>
      </c>
      <c r="AU80" s="17">
        <v>2629</v>
      </c>
      <c r="AV80" s="17">
        <v>2799</v>
      </c>
      <c r="AW80" s="17">
        <v>0</v>
      </c>
      <c r="AX80" s="17">
        <v>0</v>
      </c>
      <c r="AY80" s="17">
        <v>0</v>
      </c>
      <c r="AZ80" s="17">
        <v>0</v>
      </c>
      <c r="BA80" s="18">
        <v>0</v>
      </c>
      <c r="BB80" s="17">
        <v>0</v>
      </c>
      <c r="BC80" s="18">
        <v>0</v>
      </c>
      <c r="BD80" s="17">
        <v>0</v>
      </c>
      <c r="BE80" s="18">
        <v>0</v>
      </c>
      <c r="BF80" s="18">
        <v>0</v>
      </c>
      <c r="BG80" s="18">
        <v>0</v>
      </c>
      <c r="BH80" s="18">
        <v>0</v>
      </c>
      <c r="BI80" s="17">
        <v>0</v>
      </c>
      <c r="BJ80" s="17">
        <v>0</v>
      </c>
      <c r="BK80" s="17">
        <v>0</v>
      </c>
      <c r="BL80" s="17">
        <v>0</v>
      </c>
      <c r="BM80" s="17">
        <v>0</v>
      </c>
      <c r="BN80" s="17">
        <v>0</v>
      </c>
      <c r="BO80" s="17">
        <v>0</v>
      </c>
      <c r="BP80" s="17">
        <v>0</v>
      </c>
      <c r="BQ80" s="17">
        <v>0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">
        <f t="shared" si="77"/>
        <v>0</v>
      </c>
      <c r="CI80" s="1">
        <f t="shared" si="78"/>
        <v>0</v>
      </c>
      <c r="CJ80" s="1">
        <f t="shared" si="80"/>
        <v>0</v>
      </c>
    </row>
    <row r="81" spans="14:88" ht="15.75">
      <c r="N81" t="s">
        <v>1545</v>
      </c>
      <c r="O81" s="1" t="s">
        <v>2063</v>
      </c>
      <c r="Q81" s="17">
        <v>1756</v>
      </c>
      <c r="R81" s="17">
        <v>1467</v>
      </c>
      <c r="S81" s="17">
        <v>1576</v>
      </c>
      <c r="T81" s="17">
        <v>1997</v>
      </c>
      <c r="U81" s="17">
        <v>1755</v>
      </c>
      <c r="V81" s="17">
        <v>1754</v>
      </c>
      <c r="W81" s="17">
        <v>1753</v>
      </c>
      <c r="X81" s="17">
        <v>2616</v>
      </c>
      <c r="Y81" s="17">
        <v>1016</v>
      </c>
      <c r="Z81" s="17">
        <v>1017</v>
      </c>
      <c r="AA81" s="17">
        <v>2690</v>
      </c>
      <c r="AB81" s="17">
        <v>2684</v>
      </c>
      <c r="AC81" s="17">
        <v>2195</v>
      </c>
      <c r="AD81" s="17">
        <v>2196</v>
      </c>
      <c r="AE81" s="17">
        <v>2335</v>
      </c>
      <c r="AF81" s="17">
        <v>1153</v>
      </c>
      <c r="AG81" s="17">
        <v>2111</v>
      </c>
      <c r="AH81" s="17">
        <v>2524</v>
      </c>
      <c r="AI81" s="17">
        <v>2170</v>
      </c>
      <c r="AJ81" s="17">
        <v>1795</v>
      </c>
      <c r="AK81" s="17">
        <v>2071</v>
      </c>
      <c r="AL81" s="17">
        <v>2074</v>
      </c>
      <c r="AM81" s="17">
        <v>1155</v>
      </c>
      <c r="AN81" s="17">
        <v>2456</v>
      </c>
      <c r="AO81" s="17">
        <v>2267</v>
      </c>
      <c r="AP81" s="17">
        <v>2683</v>
      </c>
      <c r="AQ81" s="17">
        <v>2728</v>
      </c>
      <c r="AR81" s="17">
        <v>1124</v>
      </c>
      <c r="AS81" s="17">
        <v>2631</v>
      </c>
      <c r="AT81" s="17">
        <v>1478</v>
      </c>
      <c r="AU81" s="17">
        <v>1480</v>
      </c>
      <c r="AV81" s="17">
        <v>2869</v>
      </c>
      <c r="AW81" s="17">
        <v>0</v>
      </c>
      <c r="AX81" s="17">
        <v>0</v>
      </c>
      <c r="AY81" s="17">
        <v>0</v>
      </c>
      <c r="AZ81" s="17">
        <v>0</v>
      </c>
      <c r="BA81" s="18">
        <v>0</v>
      </c>
      <c r="BB81" s="17">
        <v>0</v>
      </c>
      <c r="BC81" s="18">
        <v>0</v>
      </c>
      <c r="BD81" s="17">
        <v>0</v>
      </c>
      <c r="BE81" s="18">
        <v>0</v>
      </c>
      <c r="BF81" s="18">
        <v>0</v>
      </c>
      <c r="BG81" s="18">
        <v>0</v>
      </c>
      <c r="BH81" s="18">
        <v>0</v>
      </c>
      <c r="BI81" s="17">
        <v>0</v>
      </c>
      <c r="BJ81" s="17">
        <v>0</v>
      </c>
      <c r="BK81" s="17">
        <v>0</v>
      </c>
      <c r="BL81" s="17">
        <v>0</v>
      </c>
      <c r="BM81" s="17">
        <v>0</v>
      </c>
      <c r="BN81" s="17">
        <v>0</v>
      </c>
      <c r="BO81" s="17">
        <v>0</v>
      </c>
      <c r="BP81" s="17">
        <v>0</v>
      </c>
      <c r="BQ81" s="17">
        <v>0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17">
        <v>0</v>
      </c>
      <c r="CD81" s="17">
        <v>0</v>
      </c>
      <c r="CE81" s="17">
        <v>0</v>
      </c>
      <c r="CF81" s="17">
        <v>0</v>
      </c>
      <c r="CG81" s="17">
        <v>0</v>
      </c>
      <c r="CH81" s="1">
        <f t="shared" si="77"/>
        <v>0</v>
      </c>
      <c r="CI81" s="1">
        <f t="shared" si="78"/>
        <v>0</v>
      </c>
      <c r="CJ81" s="1">
        <f t="shared" si="80"/>
        <v>0</v>
      </c>
    </row>
    <row r="82" spans="14:88" ht="15.75">
      <c r="N82" t="s">
        <v>1546</v>
      </c>
      <c r="O82" s="1" t="s">
        <v>2064</v>
      </c>
      <c r="Q82" s="17">
        <v>1142</v>
      </c>
      <c r="R82" s="17">
        <v>1269</v>
      </c>
      <c r="S82" s="17">
        <v>2389</v>
      </c>
      <c r="T82" s="17">
        <v>2911</v>
      </c>
      <c r="U82" s="17">
        <v>2174</v>
      </c>
      <c r="V82" s="17">
        <v>1533</v>
      </c>
      <c r="W82" s="17">
        <v>1630</v>
      </c>
      <c r="X82" s="17">
        <v>2748</v>
      </c>
      <c r="Y82" s="17">
        <v>1962</v>
      </c>
      <c r="Z82" s="17">
        <v>1209</v>
      </c>
      <c r="AA82" s="17">
        <v>2669</v>
      </c>
      <c r="AB82" s="17">
        <v>1134</v>
      </c>
      <c r="AC82" s="17">
        <v>1746</v>
      </c>
      <c r="AD82" s="17">
        <v>2075</v>
      </c>
      <c r="AE82" s="17">
        <v>1929</v>
      </c>
      <c r="AF82" s="17">
        <v>1429</v>
      </c>
      <c r="AG82" s="17">
        <v>1477</v>
      </c>
      <c r="AH82" s="17">
        <v>1244</v>
      </c>
      <c r="AI82" s="17">
        <v>2631</v>
      </c>
      <c r="AJ82" s="17">
        <v>2633</v>
      </c>
      <c r="AK82" s="17">
        <v>2886</v>
      </c>
      <c r="AL82" s="17">
        <v>1421</v>
      </c>
      <c r="AM82" s="17">
        <v>1068</v>
      </c>
      <c r="AN82" s="17">
        <v>2061</v>
      </c>
      <c r="AO82" s="17">
        <v>2528</v>
      </c>
      <c r="AP82" s="17">
        <v>2139</v>
      </c>
      <c r="AQ82" s="17">
        <v>2209</v>
      </c>
      <c r="AR82" s="17">
        <v>1597</v>
      </c>
      <c r="AS82" s="17">
        <v>2927</v>
      </c>
      <c r="AT82" s="17">
        <v>1595</v>
      </c>
      <c r="AU82" s="17">
        <v>1108</v>
      </c>
      <c r="AV82" s="17">
        <v>2867</v>
      </c>
      <c r="AW82" s="17">
        <v>0</v>
      </c>
      <c r="AX82" s="17">
        <v>0</v>
      </c>
      <c r="AY82" s="17">
        <v>0</v>
      </c>
      <c r="AZ82" s="17">
        <v>0</v>
      </c>
      <c r="BA82" s="18">
        <v>0</v>
      </c>
      <c r="BB82" s="17">
        <v>0</v>
      </c>
      <c r="BC82" s="18">
        <v>0</v>
      </c>
      <c r="BD82" s="17">
        <v>0</v>
      </c>
      <c r="BE82" s="18">
        <v>0</v>
      </c>
      <c r="BF82" s="18">
        <v>0</v>
      </c>
      <c r="BG82" s="18">
        <v>0</v>
      </c>
      <c r="BH82" s="18">
        <v>0</v>
      </c>
      <c r="BI82" s="17">
        <v>0</v>
      </c>
      <c r="BJ82" s="17">
        <v>0</v>
      </c>
      <c r="BK82" s="17">
        <v>0</v>
      </c>
      <c r="BL82" s="17">
        <v>0</v>
      </c>
      <c r="BM82" s="17">
        <v>0</v>
      </c>
      <c r="BN82" s="17">
        <v>0</v>
      </c>
      <c r="BO82" s="17">
        <v>0</v>
      </c>
      <c r="BP82" s="17">
        <v>0</v>
      </c>
      <c r="BQ82" s="17">
        <v>0</v>
      </c>
      <c r="BR82" s="17">
        <v>0</v>
      </c>
      <c r="BS82" s="17">
        <v>0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17">
        <v>0</v>
      </c>
      <c r="CF82" s="17">
        <v>0</v>
      </c>
      <c r="CG82" s="17">
        <v>0</v>
      </c>
      <c r="CH82" s="1">
        <f t="shared" si="77"/>
        <v>0</v>
      </c>
      <c r="CI82" s="1">
        <f t="shared" si="78"/>
        <v>0</v>
      </c>
      <c r="CJ82" s="1">
        <f t="shared" si="80"/>
        <v>0</v>
      </c>
    </row>
    <row r="83" spans="14:88" ht="15.75">
      <c r="N83" t="s">
        <v>1547</v>
      </c>
      <c r="O83" s="1" t="s">
        <v>2065</v>
      </c>
      <c r="Q83" s="17">
        <v>2271</v>
      </c>
      <c r="R83" s="17">
        <v>1040</v>
      </c>
      <c r="S83" s="17">
        <v>1274</v>
      </c>
      <c r="T83" s="17">
        <v>2812</v>
      </c>
      <c r="U83" s="17">
        <v>1660</v>
      </c>
      <c r="V83" s="17">
        <v>2692</v>
      </c>
      <c r="W83" s="17">
        <v>1681</v>
      </c>
      <c r="X83" s="17">
        <v>1548</v>
      </c>
      <c r="Y83" s="17">
        <v>1383</v>
      </c>
      <c r="Z83" s="17">
        <v>2265</v>
      </c>
      <c r="AA83" s="17">
        <v>1231</v>
      </c>
      <c r="AB83" s="17">
        <v>1238</v>
      </c>
      <c r="AC83" s="17">
        <v>1230</v>
      </c>
      <c r="AD83" s="17">
        <v>1407</v>
      </c>
      <c r="AE83" s="17">
        <v>2057</v>
      </c>
      <c r="AF83" s="17">
        <v>2242</v>
      </c>
      <c r="AG83" s="17">
        <v>1545</v>
      </c>
      <c r="AH83" s="17">
        <v>1117</v>
      </c>
      <c r="AI83" s="17">
        <v>1472</v>
      </c>
      <c r="AJ83" s="17">
        <v>2622</v>
      </c>
      <c r="AK83" s="17">
        <v>1070</v>
      </c>
      <c r="AL83" s="17">
        <v>1477</v>
      </c>
      <c r="AM83" s="17">
        <v>1929</v>
      </c>
      <c r="AN83" s="17">
        <v>2887</v>
      </c>
      <c r="AO83" s="17">
        <v>1484</v>
      </c>
      <c r="AP83" s="17">
        <v>1491</v>
      </c>
      <c r="AQ83" s="17">
        <v>2249</v>
      </c>
      <c r="AR83" s="17">
        <v>1075</v>
      </c>
      <c r="AS83" s="17">
        <v>2351</v>
      </c>
      <c r="AT83" s="17">
        <v>2488</v>
      </c>
      <c r="AU83" s="17">
        <v>1920</v>
      </c>
      <c r="AV83" s="17">
        <v>1703</v>
      </c>
      <c r="AW83" s="17">
        <v>0</v>
      </c>
      <c r="AX83" s="17">
        <v>0</v>
      </c>
      <c r="AY83" s="17">
        <v>0</v>
      </c>
      <c r="AZ83" s="17">
        <v>0</v>
      </c>
      <c r="BA83" s="18">
        <v>0</v>
      </c>
      <c r="BB83" s="17">
        <v>0</v>
      </c>
      <c r="BC83" s="18">
        <v>0</v>
      </c>
      <c r="BD83" s="17">
        <v>0</v>
      </c>
      <c r="BE83" s="18">
        <v>0</v>
      </c>
      <c r="BF83" s="18">
        <v>0</v>
      </c>
      <c r="BG83" s="18">
        <v>0</v>
      </c>
      <c r="BH83" s="18">
        <v>0</v>
      </c>
      <c r="BI83" s="17">
        <v>0</v>
      </c>
      <c r="BJ83" s="17">
        <v>0</v>
      </c>
      <c r="BK83" s="17">
        <v>0</v>
      </c>
      <c r="BL83" s="17">
        <v>0</v>
      </c>
      <c r="BM83" s="17">
        <v>0</v>
      </c>
      <c r="BN83" s="17">
        <v>0</v>
      </c>
      <c r="BO83" s="17">
        <v>0</v>
      </c>
      <c r="BP83" s="17">
        <v>0</v>
      </c>
      <c r="BQ83" s="17">
        <v>0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17">
        <v>0</v>
      </c>
      <c r="CF83" s="17">
        <v>0</v>
      </c>
      <c r="CG83" s="17">
        <v>0</v>
      </c>
      <c r="CH83" s="1">
        <f t="shared" si="77"/>
        <v>0</v>
      </c>
      <c r="CI83" s="1">
        <f t="shared" si="78"/>
        <v>0</v>
      </c>
      <c r="CJ83" s="1">
        <f t="shared" si="80"/>
        <v>0</v>
      </c>
    </row>
    <row r="84" spans="14:88" ht="15.75">
      <c r="N84" t="s">
        <v>1548</v>
      </c>
      <c r="O84" s="1" t="s">
        <v>2066</v>
      </c>
      <c r="Q84" s="17">
        <v>1434</v>
      </c>
      <c r="R84" s="17">
        <v>1435</v>
      </c>
      <c r="S84" s="17">
        <v>2138</v>
      </c>
      <c r="T84" s="17">
        <v>2198</v>
      </c>
      <c r="U84" s="17">
        <v>1253</v>
      </c>
      <c r="V84" s="17">
        <v>2752</v>
      </c>
      <c r="W84" s="17">
        <v>1603</v>
      </c>
      <c r="X84" s="17">
        <v>1096</v>
      </c>
      <c r="Y84" s="17">
        <v>2932</v>
      </c>
      <c r="Z84" s="17">
        <v>2927</v>
      </c>
      <c r="AA84" s="17">
        <v>1130</v>
      </c>
      <c r="AB84" s="17">
        <v>1597</v>
      </c>
      <c r="AC84" s="17">
        <v>2209</v>
      </c>
      <c r="AD84" s="17">
        <v>2135</v>
      </c>
      <c r="AE84" s="17">
        <v>2136</v>
      </c>
      <c r="AF84" s="17">
        <v>1304</v>
      </c>
      <c r="AG84" s="17">
        <v>1305</v>
      </c>
      <c r="AH84" s="17">
        <v>1110</v>
      </c>
      <c r="AI84" s="17">
        <v>1167</v>
      </c>
      <c r="AJ84" s="17">
        <v>2631</v>
      </c>
      <c r="AK84" s="17">
        <v>2625</v>
      </c>
      <c r="AL84" s="17">
        <v>2886</v>
      </c>
      <c r="AM84" s="17">
        <v>1432</v>
      </c>
      <c r="AN84" s="17">
        <v>1077</v>
      </c>
      <c r="AO84" s="17">
        <v>2887</v>
      </c>
      <c r="AP84" s="17">
        <v>2871</v>
      </c>
      <c r="AQ84" s="17">
        <v>2264</v>
      </c>
      <c r="AR84" s="17">
        <v>1517</v>
      </c>
      <c r="AS84" s="17">
        <v>1072</v>
      </c>
      <c r="AT84" s="17">
        <v>1071</v>
      </c>
      <c r="AU84" s="17">
        <v>2427</v>
      </c>
      <c r="AV84" s="17">
        <v>2579</v>
      </c>
      <c r="AW84" s="17">
        <v>0</v>
      </c>
      <c r="AX84" s="17">
        <v>0</v>
      </c>
      <c r="AY84" s="17">
        <v>0</v>
      </c>
      <c r="AZ84" s="17">
        <v>0</v>
      </c>
      <c r="BA84" s="18">
        <v>0</v>
      </c>
      <c r="BB84" s="17">
        <v>0</v>
      </c>
      <c r="BC84" s="18">
        <v>0</v>
      </c>
      <c r="BD84" s="17">
        <v>0</v>
      </c>
      <c r="BE84" s="18">
        <v>0</v>
      </c>
      <c r="BF84" s="18">
        <v>0</v>
      </c>
      <c r="BG84" s="18">
        <v>0</v>
      </c>
      <c r="BH84" s="18">
        <v>0</v>
      </c>
      <c r="BI84" s="17">
        <v>0</v>
      </c>
      <c r="BJ84" s="17">
        <v>0</v>
      </c>
      <c r="BK84" s="17">
        <v>0</v>
      </c>
      <c r="BL84" s="17">
        <v>0</v>
      </c>
      <c r="BM84" s="17">
        <v>0</v>
      </c>
      <c r="BN84" s="17">
        <v>0</v>
      </c>
      <c r="BO84" s="17">
        <v>0</v>
      </c>
      <c r="BP84" s="17">
        <v>0</v>
      </c>
      <c r="BQ84" s="17">
        <v>0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">
        <f t="shared" si="77"/>
        <v>0</v>
      </c>
      <c r="CI84" s="1">
        <f t="shared" si="78"/>
        <v>0</v>
      </c>
      <c r="CJ84" s="1">
        <f t="shared" si="80"/>
        <v>0</v>
      </c>
    </row>
    <row r="85" spans="14:88" ht="15.75">
      <c r="N85" t="s">
        <v>1549</v>
      </c>
      <c r="O85" s="1" t="s">
        <v>2067</v>
      </c>
      <c r="Q85" s="17">
        <v>1247</v>
      </c>
      <c r="R85" s="17">
        <v>1048</v>
      </c>
      <c r="S85" s="17">
        <v>1660</v>
      </c>
      <c r="T85" s="17">
        <v>1831</v>
      </c>
      <c r="U85" s="17">
        <v>2450</v>
      </c>
      <c r="V85" s="17">
        <v>1233</v>
      </c>
      <c r="W85" s="17">
        <v>2476</v>
      </c>
      <c r="X85" s="17">
        <v>2141</v>
      </c>
      <c r="Y85" s="17">
        <v>1955</v>
      </c>
      <c r="Z85" s="17">
        <v>2235</v>
      </c>
      <c r="AA85" s="17">
        <v>1861</v>
      </c>
      <c r="AB85" s="17">
        <v>2573</v>
      </c>
      <c r="AC85" s="17">
        <v>1623</v>
      </c>
      <c r="AD85" s="17">
        <v>2941</v>
      </c>
      <c r="AE85" s="17">
        <v>1854</v>
      </c>
      <c r="AF85" s="17">
        <v>2684</v>
      </c>
      <c r="AG85" s="17">
        <v>1011</v>
      </c>
      <c r="AH85" s="17">
        <v>1010</v>
      </c>
      <c r="AI85" s="17">
        <v>2767</v>
      </c>
      <c r="AJ85" s="17">
        <v>1313</v>
      </c>
      <c r="AK85" s="17">
        <v>1761</v>
      </c>
      <c r="AL85" s="17">
        <v>1316</v>
      </c>
      <c r="AM85" s="17">
        <v>2709</v>
      </c>
      <c r="AN85" s="17">
        <v>1178</v>
      </c>
      <c r="AO85" s="17">
        <v>1326</v>
      </c>
      <c r="AP85" s="17">
        <v>1935</v>
      </c>
      <c r="AQ85" s="17">
        <v>1936</v>
      </c>
      <c r="AR85" s="17">
        <v>1413</v>
      </c>
      <c r="AS85" s="17">
        <v>2437</v>
      </c>
      <c r="AT85" s="17">
        <v>2400</v>
      </c>
      <c r="AU85" s="17">
        <v>1333</v>
      </c>
      <c r="AV85" s="17">
        <v>0</v>
      </c>
      <c r="AW85" s="17">
        <v>0</v>
      </c>
      <c r="AX85" s="17">
        <v>0</v>
      </c>
      <c r="AY85" s="17">
        <v>0</v>
      </c>
      <c r="AZ85" s="17">
        <v>0</v>
      </c>
      <c r="BA85" s="18">
        <v>0</v>
      </c>
      <c r="BB85" s="17">
        <v>0</v>
      </c>
      <c r="BC85" s="18">
        <v>0</v>
      </c>
      <c r="BD85" s="17">
        <v>0</v>
      </c>
      <c r="BE85" s="18">
        <v>0</v>
      </c>
      <c r="BF85" s="18">
        <v>0</v>
      </c>
      <c r="BG85" s="18">
        <v>0</v>
      </c>
      <c r="BH85" s="18">
        <v>0</v>
      </c>
      <c r="BI85" s="17">
        <v>0</v>
      </c>
      <c r="BJ85" s="17">
        <v>0</v>
      </c>
      <c r="BK85" s="17">
        <v>0</v>
      </c>
      <c r="BL85" s="17"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">
        <f t="shared" si="77"/>
        <v>0</v>
      </c>
      <c r="CI85" s="1">
        <f t="shared" si="78"/>
        <v>0</v>
      </c>
      <c r="CJ85" s="1">
        <f t="shared" si="80"/>
        <v>0</v>
      </c>
    </row>
    <row r="86" spans="14:88" ht="15.75">
      <c r="N86" t="s">
        <v>1550</v>
      </c>
      <c r="O86" s="1" t="s">
        <v>2068</v>
      </c>
      <c r="Q86" s="17">
        <v>2966</v>
      </c>
      <c r="R86" s="17">
        <v>1566</v>
      </c>
      <c r="S86" s="17">
        <v>1579</v>
      </c>
      <c r="T86" s="17">
        <v>1377</v>
      </c>
      <c r="U86" s="17">
        <v>1269</v>
      </c>
      <c r="V86" s="17">
        <v>2389</v>
      </c>
      <c r="W86" s="17">
        <v>2911</v>
      </c>
      <c r="X86" s="17">
        <v>2174</v>
      </c>
      <c r="Y86" s="17">
        <v>1533</v>
      </c>
      <c r="Z86" s="17">
        <v>1630</v>
      </c>
      <c r="AA86" s="17">
        <v>2748</v>
      </c>
      <c r="AB86" s="17">
        <v>2463</v>
      </c>
      <c r="AC86" s="17">
        <v>1209</v>
      </c>
      <c r="AD86" s="17">
        <v>1487</v>
      </c>
      <c r="AE86" s="17">
        <v>1429</v>
      </c>
      <c r="AF86" s="17">
        <v>1477</v>
      </c>
      <c r="AG86" s="17">
        <v>2631</v>
      </c>
      <c r="AH86" s="17">
        <v>1124</v>
      </c>
      <c r="AI86" s="17">
        <v>2728</v>
      </c>
      <c r="AJ86" s="17">
        <v>1343</v>
      </c>
      <c r="AK86" s="17">
        <v>1991</v>
      </c>
      <c r="AL86" s="17">
        <v>1004</v>
      </c>
      <c r="AM86" s="17">
        <v>2818</v>
      </c>
      <c r="AN86" s="17">
        <v>1416</v>
      </c>
      <c r="AO86" s="17">
        <v>1408</v>
      </c>
      <c r="AP86" s="17">
        <v>1238</v>
      </c>
      <c r="AQ86" s="17">
        <v>2764</v>
      </c>
      <c r="AR86" s="17">
        <v>1792</v>
      </c>
      <c r="AS86" s="17">
        <v>1579</v>
      </c>
      <c r="AT86" s="17">
        <v>1566</v>
      </c>
      <c r="AU86" s="17">
        <v>2966</v>
      </c>
      <c r="AV86" s="17">
        <v>0</v>
      </c>
      <c r="AW86" s="17">
        <v>0</v>
      </c>
      <c r="AX86" s="17">
        <v>0</v>
      </c>
      <c r="AY86" s="17">
        <v>0</v>
      </c>
      <c r="AZ86" s="17">
        <v>0</v>
      </c>
      <c r="BA86" s="18">
        <v>0</v>
      </c>
      <c r="BB86" s="17">
        <v>0</v>
      </c>
      <c r="BC86" s="18">
        <v>0</v>
      </c>
      <c r="BD86" s="17">
        <v>0</v>
      </c>
      <c r="BE86" s="18">
        <v>0</v>
      </c>
      <c r="BF86" s="18">
        <v>0</v>
      </c>
      <c r="BG86" s="18">
        <v>0</v>
      </c>
      <c r="BH86" s="18">
        <v>0</v>
      </c>
      <c r="BI86" s="17">
        <v>0</v>
      </c>
      <c r="BJ86" s="17">
        <v>0</v>
      </c>
      <c r="BK86" s="17">
        <v>0</v>
      </c>
      <c r="BL86" s="17">
        <v>0</v>
      </c>
      <c r="BM86" s="17">
        <v>0</v>
      </c>
      <c r="BN86" s="17">
        <v>0</v>
      </c>
      <c r="BO86" s="17">
        <v>0</v>
      </c>
      <c r="BP86" s="17">
        <v>0</v>
      </c>
      <c r="BQ86" s="17">
        <v>0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0</v>
      </c>
      <c r="CE86" s="17">
        <v>0</v>
      </c>
      <c r="CF86" s="17">
        <v>0</v>
      </c>
      <c r="CG86" s="17">
        <v>0</v>
      </c>
      <c r="CH86" s="1">
        <f t="shared" si="77"/>
        <v>0</v>
      </c>
      <c r="CI86" s="1">
        <f t="shared" si="78"/>
        <v>0</v>
      </c>
      <c r="CJ86" s="1">
        <f t="shared" si="80"/>
        <v>0</v>
      </c>
    </row>
    <row r="87" spans="14:88" ht="15.75">
      <c r="N87" t="s">
        <v>1551</v>
      </c>
      <c r="O87" s="1" t="s">
        <v>2069</v>
      </c>
      <c r="Q87" s="17">
        <v>1452</v>
      </c>
      <c r="R87" s="17">
        <v>1256</v>
      </c>
      <c r="S87" s="17">
        <v>2275</v>
      </c>
      <c r="T87" s="17">
        <v>1444</v>
      </c>
      <c r="U87" s="17">
        <v>2967</v>
      </c>
      <c r="V87" s="17">
        <v>2831</v>
      </c>
      <c r="W87" s="17">
        <v>1137</v>
      </c>
      <c r="X87" s="17">
        <v>1132</v>
      </c>
      <c r="Y87" s="17">
        <v>1440</v>
      </c>
      <c r="Z87" s="17">
        <v>1275</v>
      </c>
      <c r="AA87" s="17">
        <v>1269</v>
      </c>
      <c r="AB87" s="17">
        <v>1384</v>
      </c>
      <c r="AC87" s="17">
        <v>2059</v>
      </c>
      <c r="AD87" s="17">
        <v>1346</v>
      </c>
      <c r="AE87" s="17">
        <v>1407</v>
      </c>
      <c r="AF87" s="17">
        <v>2180</v>
      </c>
      <c r="AG87" s="17">
        <v>2532</v>
      </c>
      <c r="AH87" s="17">
        <v>2270</v>
      </c>
      <c r="AI87" s="17">
        <v>1173</v>
      </c>
      <c r="AJ87" s="17">
        <v>1589</v>
      </c>
      <c r="AK87" s="17">
        <v>2818</v>
      </c>
      <c r="AL87" s="17">
        <v>1170</v>
      </c>
      <c r="AM87" s="17">
        <v>1628</v>
      </c>
      <c r="AN87" s="17">
        <v>1625</v>
      </c>
      <c r="AO87" s="17">
        <v>1629</v>
      </c>
      <c r="AP87" s="17">
        <v>1623</v>
      </c>
      <c r="AQ87" s="17">
        <v>2941</v>
      </c>
      <c r="AR87" s="17">
        <v>1854</v>
      </c>
      <c r="AS87" s="17">
        <v>1020</v>
      </c>
      <c r="AT87" s="17">
        <v>1760</v>
      </c>
      <c r="AU87" s="17">
        <v>2684</v>
      </c>
      <c r="AV87" s="17">
        <v>0</v>
      </c>
      <c r="AW87" s="17">
        <v>0</v>
      </c>
      <c r="AX87" s="17">
        <v>0</v>
      </c>
      <c r="AY87" s="17">
        <v>0</v>
      </c>
      <c r="AZ87" s="17">
        <v>0</v>
      </c>
      <c r="BA87" s="18">
        <v>0</v>
      </c>
      <c r="BB87" s="17">
        <v>0</v>
      </c>
      <c r="BC87" s="18">
        <v>0</v>
      </c>
      <c r="BD87" s="17">
        <v>0</v>
      </c>
      <c r="BE87" s="18">
        <v>0</v>
      </c>
      <c r="BF87" s="18">
        <v>0</v>
      </c>
      <c r="BG87" s="18">
        <v>0</v>
      </c>
      <c r="BH87" s="18">
        <v>0</v>
      </c>
      <c r="BI87" s="17">
        <v>0</v>
      </c>
      <c r="BJ87" s="17">
        <v>0</v>
      </c>
      <c r="BK87" s="17">
        <v>0</v>
      </c>
      <c r="BL87" s="17">
        <v>0</v>
      </c>
      <c r="BM87" s="17">
        <v>0</v>
      </c>
      <c r="BN87" s="17">
        <v>0</v>
      </c>
      <c r="BO87" s="17">
        <v>0</v>
      </c>
      <c r="BP87" s="17">
        <v>0</v>
      </c>
      <c r="BQ87" s="17">
        <v>0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">
        <f t="shared" si="77"/>
        <v>0</v>
      </c>
      <c r="CI87" s="1">
        <f t="shared" si="78"/>
        <v>0</v>
      </c>
      <c r="CJ87" s="1">
        <f t="shared" si="80"/>
        <v>0</v>
      </c>
    </row>
    <row r="88" spans="14:88" ht="15.75">
      <c r="N88" t="s">
        <v>1552</v>
      </c>
      <c r="O88" s="1" t="s">
        <v>2070</v>
      </c>
      <c r="Q88" s="17">
        <v>2174</v>
      </c>
      <c r="R88" s="17">
        <v>2943</v>
      </c>
      <c r="S88" s="17">
        <v>2290</v>
      </c>
      <c r="T88" s="17">
        <v>2583</v>
      </c>
      <c r="U88" s="17">
        <v>2249</v>
      </c>
      <c r="V88" s="17">
        <v>1498</v>
      </c>
      <c r="W88" s="17">
        <v>2622</v>
      </c>
      <c r="X88" s="17">
        <v>2146</v>
      </c>
      <c r="Y88" s="17">
        <v>1691</v>
      </c>
      <c r="Z88" s="17">
        <v>2726</v>
      </c>
      <c r="AA88" s="17">
        <v>2728</v>
      </c>
      <c r="AB88" s="17">
        <v>2683</v>
      </c>
      <c r="AC88" s="17">
        <v>2267</v>
      </c>
      <c r="AD88" s="17">
        <v>2456</v>
      </c>
      <c r="AE88" s="17">
        <v>1155</v>
      </c>
      <c r="AF88" s="17">
        <v>2074</v>
      </c>
      <c r="AG88" s="17">
        <v>2072</v>
      </c>
      <c r="AH88" s="17">
        <v>2924</v>
      </c>
      <c r="AI88" s="17">
        <v>2925</v>
      </c>
      <c r="AJ88" s="17">
        <v>1898</v>
      </c>
      <c r="AK88" s="17">
        <v>1252</v>
      </c>
      <c r="AL88" s="17">
        <v>2842</v>
      </c>
      <c r="AM88" s="17">
        <v>2546</v>
      </c>
      <c r="AN88" s="17">
        <v>2201</v>
      </c>
      <c r="AO88" s="17">
        <v>1912</v>
      </c>
      <c r="AP88" s="17">
        <v>1911</v>
      </c>
      <c r="AQ88" s="17">
        <v>2200</v>
      </c>
      <c r="AR88" s="17">
        <v>2867</v>
      </c>
      <c r="AS88" s="17">
        <v>1125</v>
      </c>
      <c r="AT88" s="17">
        <v>2629</v>
      </c>
      <c r="AU88" s="17">
        <v>2799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8">
        <v>0</v>
      </c>
      <c r="BB88" s="17">
        <v>0</v>
      </c>
      <c r="BC88" s="18">
        <v>0</v>
      </c>
      <c r="BD88" s="17">
        <v>0</v>
      </c>
      <c r="BE88" s="18">
        <v>0</v>
      </c>
      <c r="BF88" s="18">
        <v>0</v>
      </c>
      <c r="BG88" s="18">
        <v>0</v>
      </c>
      <c r="BH88" s="18">
        <v>0</v>
      </c>
      <c r="BI88" s="17">
        <v>0</v>
      </c>
      <c r="BJ88" s="17">
        <v>0</v>
      </c>
      <c r="BK88" s="17">
        <v>0</v>
      </c>
      <c r="BL88" s="17">
        <v>0</v>
      </c>
      <c r="BM88" s="17">
        <v>0</v>
      </c>
      <c r="BN88" s="17">
        <v>0</v>
      </c>
      <c r="BO88" s="17">
        <v>0</v>
      </c>
      <c r="BP88" s="17">
        <v>0</v>
      </c>
      <c r="BQ88" s="17">
        <v>0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">
        <f t="shared" si="77"/>
        <v>0</v>
      </c>
      <c r="CI88" s="1">
        <f t="shared" si="78"/>
        <v>0</v>
      </c>
      <c r="CJ88" s="1">
        <f t="shared" si="80"/>
        <v>0</v>
      </c>
    </row>
    <row r="89" spans="14:88" ht="15.75">
      <c r="N89" t="s">
        <v>1553</v>
      </c>
      <c r="O89" s="1" t="s">
        <v>2071</v>
      </c>
      <c r="Q89" s="17">
        <v>1477</v>
      </c>
      <c r="R89" s="17">
        <v>1929</v>
      </c>
      <c r="S89" s="17">
        <v>2887</v>
      </c>
      <c r="T89" s="17">
        <v>1077</v>
      </c>
      <c r="U89" s="17">
        <v>1432</v>
      </c>
      <c r="V89" s="17">
        <v>2886</v>
      </c>
      <c r="W89" s="17">
        <v>1421</v>
      </c>
      <c r="X89" s="17">
        <v>1068</v>
      </c>
      <c r="Y89" s="17">
        <v>2219</v>
      </c>
      <c r="Z89" s="17">
        <v>1159</v>
      </c>
      <c r="AA89" s="17">
        <v>1241</v>
      </c>
      <c r="AB89" s="17">
        <v>1084</v>
      </c>
      <c r="AC89" s="17">
        <v>1751</v>
      </c>
      <c r="AD89" s="17">
        <v>1749</v>
      </c>
      <c r="AE89" s="17">
        <v>1404</v>
      </c>
      <c r="AF89" s="17">
        <v>2118</v>
      </c>
      <c r="AG89" s="17">
        <v>1903</v>
      </c>
      <c r="AH89" s="17">
        <v>1177</v>
      </c>
      <c r="AI89" s="17">
        <v>2946</v>
      </c>
      <c r="AJ89" s="17">
        <v>2064</v>
      </c>
      <c r="AK89" s="17">
        <v>2066</v>
      </c>
      <c r="AL89" s="17">
        <v>2674</v>
      </c>
      <c r="AM89" s="17">
        <v>2490</v>
      </c>
      <c r="AN89" s="17">
        <v>2947</v>
      </c>
      <c r="AO89" s="17">
        <v>2216</v>
      </c>
      <c r="AP89" s="17">
        <v>2058</v>
      </c>
      <c r="AQ89" s="17">
        <v>2090</v>
      </c>
      <c r="AR89" s="17">
        <v>2091</v>
      </c>
      <c r="AS89" s="17">
        <v>1664</v>
      </c>
      <c r="AT89" s="17">
        <v>2922</v>
      </c>
      <c r="AU89" s="17">
        <v>2648</v>
      </c>
      <c r="AV89" s="17">
        <v>0</v>
      </c>
      <c r="AW89" s="17">
        <v>0</v>
      </c>
      <c r="AX89" s="17">
        <v>0</v>
      </c>
      <c r="AY89" s="17">
        <v>0</v>
      </c>
      <c r="AZ89" s="17">
        <v>0</v>
      </c>
      <c r="BA89" s="18">
        <v>0</v>
      </c>
      <c r="BB89" s="17">
        <v>0</v>
      </c>
      <c r="BC89" s="18">
        <v>0</v>
      </c>
      <c r="BD89" s="17">
        <v>0</v>
      </c>
      <c r="BE89" s="18">
        <v>0</v>
      </c>
      <c r="BF89" s="18">
        <v>0</v>
      </c>
      <c r="BG89" s="18">
        <v>0</v>
      </c>
      <c r="BH89" s="18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0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">
        <f t="shared" si="77"/>
        <v>0</v>
      </c>
      <c r="CI89" s="1">
        <f t="shared" si="78"/>
        <v>0</v>
      </c>
      <c r="CJ89" s="1">
        <f t="shared" si="80"/>
        <v>0</v>
      </c>
    </row>
    <row r="90" spans="14:88" ht="15.75">
      <c r="N90" t="s">
        <v>1554</v>
      </c>
      <c r="O90" s="1" t="s">
        <v>2072</v>
      </c>
      <c r="Q90" s="17">
        <v>2622</v>
      </c>
      <c r="R90" s="17">
        <v>1498</v>
      </c>
      <c r="S90" s="17">
        <v>1495</v>
      </c>
      <c r="T90" s="17">
        <v>2249</v>
      </c>
      <c r="U90" s="17">
        <v>2583</v>
      </c>
      <c r="V90" s="17">
        <v>2748</v>
      </c>
      <c r="W90" s="17">
        <v>2704</v>
      </c>
      <c r="X90" s="17">
        <v>1197</v>
      </c>
      <c r="Y90" s="17">
        <v>2093</v>
      </c>
      <c r="Z90" s="17">
        <v>1790</v>
      </c>
      <c r="AA90" s="17">
        <v>2963</v>
      </c>
      <c r="AB90" s="17">
        <v>1089</v>
      </c>
      <c r="AC90" s="17">
        <v>2123</v>
      </c>
      <c r="AD90" s="17">
        <v>1074</v>
      </c>
      <c r="AE90" s="17">
        <v>2082</v>
      </c>
      <c r="AF90" s="17">
        <v>2758</v>
      </c>
      <c r="AG90" s="17">
        <v>1190</v>
      </c>
      <c r="AH90" s="17">
        <v>1196</v>
      </c>
      <c r="AI90" s="17">
        <v>2936</v>
      </c>
      <c r="AJ90" s="17">
        <v>2230</v>
      </c>
      <c r="AK90" s="17">
        <v>1941</v>
      </c>
      <c r="AL90" s="17">
        <v>2439</v>
      </c>
      <c r="AM90" s="17">
        <v>1457</v>
      </c>
      <c r="AN90" s="17">
        <v>2164</v>
      </c>
      <c r="AO90" s="17">
        <v>1205</v>
      </c>
      <c r="AP90" s="17">
        <v>1105</v>
      </c>
      <c r="AQ90" s="17">
        <v>1456</v>
      </c>
      <c r="AR90" s="17">
        <v>1463</v>
      </c>
      <c r="AS90" s="17">
        <v>1610</v>
      </c>
      <c r="AT90" s="17">
        <v>2533</v>
      </c>
      <c r="AU90" s="17">
        <v>2795</v>
      </c>
      <c r="AV90" s="17">
        <v>0</v>
      </c>
      <c r="AW90" s="17">
        <v>0</v>
      </c>
      <c r="AX90" s="17">
        <v>0</v>
      </c>
      <c r="AY90" s="17">
        <v>0</v>
      </c>
      <c r="AZ90" s="17">
        <v>0</v>
      </c>
      <c r="BA90" s="18">
        <v>0</v>
      </c>
      <c r="BB90" s="17">
        <v>0</v>
      </c>
      <c r="BC90" s="18">
        <v>0</v>
      </c>
      <c r="BD90" s="17">
        <v>0</v>
      </c>
      <c r="BE90" s="18">
        <v>0</v>
      </c>
      <c r="BF90" s="18">
        <v>0</v>
      </c>
      <c r="BG90" s="18">
        <v>0</v>
      </c>
      <c r="BH90" s="18">
        <v>0</v>
      </c>
      <c r="BI90" s="17">
        <v>0</v>
      </c>
      <c r="BJ90" s="17">
        <v>0</v>
      </c>
      <c r="BK90" s="17">
        <v>0</v>
      </c>
      <c r="BL90" s="17">
        <v>0</v>
      </c>
      <c r="BM90" s="17">
        <v>0</v>
      </c>
      <c r="BN90" s="17">
        <v>0</v>
      </c>
      <c r="BO90" s="17">
        <v>0</v>
      </c>
      <c r="BP90" s="17">
        <v>0</v>
      </c>
      <c r="BQ90" s="17">
        <v>0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">
        <f t="shared" si="77"/>
        <v>0</v>
      </c>
      <c r="CI90" s="1">
        <f t="shared" si="78"/>
        <v>0</v>
      </c>
      <c r="CJ90" s="1">
        <f t="shared" si="80"/>
        <v>0</v>
      </c>
    </row>
    <row r="91" spans="14:88" ht="15.75">
      <c r="N91" t="s">
        <v>1555</v>
      </c>
      <c r="O91" s="1" t="s">
        <v>2073</v>
      </c>
      <c r="Q91" s="17">
        <v>1052</v>
      </c>
      <c r="R91" s="17">
        <v>2492</v>
      </c>
      <c r="S91" s="17">
        <v>2266</v>
      </c>
      <c r="T91" s="17">
        <v>2493</v>
      </c>
      <c r="U91" s="17">
        <v>2232</v>
      </c>
      <c r="V91" s="17">
        <v>2209</v>
      </c>
      <c r="W91" s="17">
        <v>1662</v>
      </c>
      <c r="X91" s="17">
        <v>1332</v>
      </c>
      <c r="Y91" s="17">
        <v>2754</v>
      </c>
      <c r="Z91" s="17">
        <v>1156</v>
      </c>
      <c r="AA91" s="17">
        <v>1155</v>
      </c>
      <c r="AB91" s="17">
        <v>2027</v>
      </c>
      <c r="AC91" s="17">
        <v>2024</v>
      </c>
      <c r="AD91" s="17">
        <v>2935</v>
      </c>
      <c r="AE91" s="17">
        <v>1021</v>
      </c>
      <c r="AF91" s="17">
        <v>1634</v>
      </c>
      <c r="AG91" s="17">
        <v>1020</v>
      </c>
      <c r="AH91" s="17">
        <v>1762</v>
      </c>
      <c r="AI91" s="17">
        <v>2684</v>
      </c>
      <c r="AJ91" s="17">
        <v>1065</v>
      </c>
      <c r="AK91" s="17">
        <v>1981</v>
      </c>
      <c r="AL91" s="17">
        <v>2284</v>
      </c>
      <c r="AM91" s="17">
        <v>1693</v>
      </c>
      <c r="AN91" s="17">
        <v>1938</v>
      </c>
      <c r="AO91" s="17">
        <v>2571</v>
      </c>
      <c r="AP91" s="17">
        <v>2572</v>
      </c>
      <c r="AQ91" s="17">
        <v>1671</v>
      </c>
      <c r="AR91" s="17">
        <v>1677</v>
      </c>
      <c r="AS91" s="17">
        <v>2521</v>
      </c>
      <c r="AT91" s="17">
        <v>2516</v>
      </c>
      <c r="AU91" s="17">
        <v>2519</v>
      </c>
      <c r="AV91" s="17">
        <v>0</v>
      </c>
      <c r="AW91" s="17">
        <v>0</v>
      </c>
      <c r="AX91" s="17">
        <v>0</v>
      </c>
      <c r="AY91" s="17">
        <v>0</v>
      </c>
      <c r="AZ91" s="17">
        <v>0</v>
      </c>
      <c r="BA91" s="18">
        <v>0</v>
      </c>
      <c r="BB91" s="17">
        <v>0</v>
      </c>
      <c r="BC91" s="18">
        <v>0</v>
      </c>
      <c r="BD91" s="17">
        <v>0</v>
      </c>
      <c r="BE91" s="18">
        <v>0</v>
      </c>
      <c r="BF91" s="18">
        <v>0</v>
      </c>
      <c r="BG91" s="18">
        <v>0</v>
      </c>
      <c r="BH91" s="18">
        <v>0</v>
      </c>
      <c r="BI91" s="17">
        <v>0</v>
      </c>
      <c r="BJ91" s="17">
        <v>0</v>
      </c>
      <c r="BK91" s="17">
        <v>0</v>
      </c>
      <c r="BL91" s="17">
        <v>0</v>
      </c>
      <c r="BM91" s="17">
        <v>0</v>
      </c>
      <c r="BN91" s="17">
        <v>0</v>
      </c>
      <c r="BO91" s="17">
        <v>0</v>
      </c>
      <c r="BP91" s="17">
        <v>0</v>
      </c>
      <c r="BQ91" s="17">
        <v>0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">
        <f t="shared" si="77"/>
        <v>0</v>
      </c>
      <c r="CI91" s="1">
        <f t="shared" si="78"/>
        <v>0</v>
      </c>
      <c r="CJ91" s="1">
        <f t="shared" si="80"/>
        <v>0</v>
      </c>
    </row>
    <row r="92" spans="14:88" ht="15.75">
      <c r="N92" t="s">
        <v>1556</v>
      </c>
      <c r="O92" s="1" t="s">
        <v>2074</v>
      </c>
      <c r="Q92" s="17">
        <v>2588</v>
      </c>
      <c r="R92" s="17">
        <v>2587</v>
      </c>
      <c r="S92" s="17">
        <v>1018</v>
      </c>
      <c r="T92" s="17">
        <v>2257</v>
      </c>
      <c r="U92" s="17">
        <v>2042</v>
      </c>
      <c r="V92" s="17">
        <v>1883</v>
      </c>
      <c r="W92" s="17">
        <v>1881</v>
      </c>
      <c r="X92" s="17">
        <v>2040</v>
      </c>
      <c r="Y92" s="17">
        <v>2043</v>
      </c>
      <c r="Z92" s="17">
        <v>2056</v>
      </c>
      <c r="AA92" s="17">
        <v>2138</v>
      </c>
      <c r="AB92" s="17">
        <v>2701</v>
      </c>
      <c r="AC92" s="17">
        <v>2671</v>
      </c>
      <c r="AD92" s="17">
        <v>2237</v>
      </c>
      <c r="AE92" s="17">
        <v>2629</v>
      </c>
      <c r="AF92" s="17">
        <v>2801</v>
      </c>
      <c r="AG92" s="17">
        <v>1108</v>
      </c>
      <c r="AH92" s="17">
        <v>1595</v>
      </c>
      <c r="AI92" s="17">
        <v>2927</v>
      </c>
      <c r="AJ92" s="17">
        <v>2933</v>
      </c>
      <c r="AK92" s="17">
        <v>1911</v>
      </c>
      <c r="AL92" s="17">
        <v>2201</v>
      </c>
      <c r="AM92" s="17">
        <v>2334</v>
      </c>
      <c r="AN92" s="17">
        <v>2173</v>
      </c>
      <c r="AO92" s="17">
        <v>2289</v>
      </c>
      <c r="AP92" s="17">
        <v>2757</v>
      </c>
      <c r="AQ92" s="17">
        <v>2033</v>
      </c>
      <c r="AR92" s="17">
        <v>2196</v>
      </c>
      <c r="AS92" s="17">
        <v>2195</v>
      </c>
      <c r="AT92" s="17">
        <v>2684</v>
      </c>
      <c r="AU92" s="17">
        <v>2690</v>
      </c>
      <c r="AV92" s="17">
        <v>0</v>
      </c>
      <c r="AW92" s="17">
        <v>0</v>
      </c>
      <c r="AX92" s="17">
        <v>0</v>
      </c>
      <c r="AY92" s="17">
        <v>0</v>
      </c>
      <c r="AZ92" s="17">
        <v>0</v>
      </c>
      <c r="BA92" s="18">
        <v>0</v>
      </c>
      <c r="BB92" s="17">
        <v>0</v>
      </c>
      <c r="BC92" s="18">
        <v>0</v>
      </c>
      <c r="BD92" s="17">
        <v>0</v>
      </c>
      <c r="BE92" s="18">
        <v>0</v>
      </c>
      <c r="BF92" s="18">
        <v>0</v>
      </c>
      <c r="BG92" s="18">
        <v>0</v>
      </c>
      <c r="BH92" s="18">
        <v>0</v>
      </c>
      <c r="BI92" s="17">
        <v>0</v>
      </c>
      <c r="BJ92" s="17">
        <v>0</v>
      </c>
      <c r="BK92" s="17">
        <v>0</v>
      </c>
      <c r="BL92" s="17">
        <v>0</v>
      </c>
      <c r="BM92" s="17">
        <v>0</v>
      </c>
      <c r="BN92" s="17">
        <v>0</v>
      </c>
      <c r="BO92" s="17">
        <v>0</v>
      </c>
      <c r="BP92" s="17">
        <v>0</v>
      </c>
      <c r="BQ92" s="17">
        <v>0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">
        <f t="shared" si="77"/>
        <v>0</v>
      </c>
      <c r="CI92" s="1">
        <f t="shared" si="78"/>
        <v>0</v>
      </c>
      <c r="CJ92" s="1">
        <f t="shared" si="80"/>
        <v>0</v>
      </c>
    </row>
    <row r="93" spans="14:88" ht="15.75">
      <c r="N93" t="s">
        <v>1557</v>
      </c>
      <c r="O93" s="1" t="s">
        <v>2075</v>
      </c>
      <c r="Q93" s="17">
        <v>1182</v>
      </c>
      <c r="R93" s="17">
        <v>1326</v>
      </c>
      <c r="S93" s="17">
        <v>1179</v>
      </c>
      <c r="T93" s="17">
        <v>1178</v>
      </c>
      <c r="U93" s="17">
        <v>2709</v>
      </c>
      <c r="V93" s="17">
        <v>1316</v>
      </c>
      <c r="W93" s="17">
        <v>1313</v>
      </c>
      <c r="X93" s="17">
        <v>1414</v>
      </c>
      <c r="Y93" s="17">
        <v>2767</v>
      </c>
      <c r="Z93" s="17">
        <v>1318</v>
      </c>
      <c r="AA93" s="17">
        <v>1100</v>
      </c>
      <c r="AB93" s="17">
        <v>2483</v>
      </c>
      <c r="AC93" s="17">
        <v>2940</v>
      </c>
      <c r="AD93" s="17">
        <v>2089</v>
      </c>
      <c r="AE93" s="17">
        <v>1153</v>
      </c>
      <c r="AF93" s="17">
        <v>1434</v>
      </c>
      <c r="AG93" s="17">
        <v>1436</v>
      </c>
      <c r="AH93" s="17">
        <v>1898</v>
      </c>
      <c r="AI93" s="17">
        <v>1252</v>
      </c>
      <c r="AJ93" s="17">
        <v>2842</v>
      </c>
      <c r="AK93" s="17">
        <v>2546</v>
      </c>
      <c r="AL93" s="17">
        <v>2201</v>
      </c>
      <c r="AM93" s="17">
        <v>2928</v>
      </c>
      <c r="AN93" s="17">
        <v>2929</v>
      </c>
      <c r="AO93" s="17">
        <v>2927</v>
      </c>
      <c r="AP93" s="17">
        <v>1596</v>
      </c>
      <c r="AQ93" s="17">
        <v>1602</v>
      </c>
      <c r="AR93" s="17">
        <v>1599</v>
      </c>
      <c r="AS93" s="17">
        <v>2492</v>
      </c>
      <c r="AT93" s="17">
        <v>1052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  <c r="AZ93" s="17">
        <v>0</v>
      </c>
      <c r="BA93" s="18">
        <v>0</v>
      </c>
      <c r="BB93" s="17">
        <v>0</v>
      </c>
      <c r="BC93" s="18">
        <v>0</v>
      </c>
      <c r="BD93" s="17">
        <v>0</v>
      </c>
      <c r="BE93" s="18">
        <v>0</v>
      </c>
      <c r="BF93" s="18">
        <v>0</v>
      </c>
      <c r="BG93" s="18">
        <v>0</v>
      </c>
      <c r="BH93" s="18">
        <v>0</v>
      </c>
      <c r="BI93" s="17">
        <v>0</v>
      </c>
      <c r="BJ93" s="17">
        <v>0</v>
      </c>
      <c r="BK93" s="17">
        <v>0</v>
      </c>
      <c r="BL93" s="17">
        <v>0</v>
      </c>
      <c r="BM93" s="17">
        <v>0</v>
      </c>
      <c r="BN93" s="17">
        <v>0</v>
      </c>
      <c r="BO93" s="17">
        <v>0</v>
      </c>
      <c r="BP93" s="17">
        <v>0</v>
      </c>
      <c r="BQ93" s="17">
        <v>0</v>
      </c>
      <c r="BR93" s="17">
        <v>0</v>
      </c>
      <c r="BS93" s="17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0</v>
      </c>
      <c r="CE93" s="17">
        <v>0</v>
      </c>
      <c r="CF93" s="17">
        <v>0</v>
      </c>
      <c r="CG93" s="17">
        <v>0</v>
      </c>
      <c r="CH93" s="1">
        <f t="shared" si="77"/>
        <v>0</v>
      </c>
      <c r="CI93" s="1">
        <f t="shared" si="78"/>
        <v>0</v>
      </c>
      <c r="CJ93" s="1">
        <f t="shared" si="80"/>
        <v>0</v>
      </c>
    </row>
    <row r="94" spans="14:88" ht="15.75">
      <c r="N94" t="s">
        <v>1558</v>
      </c>
      <c r="O94" s="1" t="s">
        <v>2076</v>
      </c>
      <c r="Q94" s="17">
        <v>2443</v>
      </c>
      <c r="R94" s="17">
        <v>2138</v>
      </c>
      <c r="S94" s="17">
        <v>2056</v>
      </c>
      <c r="T94" s="17">
        <v>2043</v>
      </c>
      <c r="U94" s="17">
        <v>2040</v>
      </c>
      <c r="V94" s="17">
        <v>1881</v>
      </c>
      <c r="W94" s="17">
        <v>1883</v>
      </c>
      <c r="X94" s="17">
        <v>2041</v>
      </c>
      <c r="Y94" s="17">
        <v>2256</v>
      </c>
      <c r="Z94" s="17">
        <v>2908</v>
      </c>
      <c r="AA94" s="17">
        <v>2412</v>
      </c>
      <c r="AB94" s="17">
        <v>2867</v>
      </c>
      <c r="AC94" s="17">
        <v>2199</v>
      </c>
      <c r="AD94" s="17">
        <v>2200</v>
      </c>
      <c r="AE94" s="17">
        <v>1911</v>
      </c>
      <c r="AF94" s="17">
        <v>1912</v>
      </c>
      <c r="AG94" s="17">
        <v>2201</v>
      </c>
      <c r="AH94" s="17">
        <v>2546</v>
      </c>
      <c r="AI94" s="17">
        <v>2842</v>
      </c>
      <c r="AJ94" s="17">
        <v>1253</v>
      </c>
      <c r="AK94" s="17">
        <v>1612</v>
      </c>
      <c r="AL94" s="17">
        <v>1773</v>
      </c>
      <c r="AM94" s="17">
        <v>2754</v>
      </c>
      <c r="AN94" s="17">
        <v>2068</v>
      </c>
      <c r="AO94" s="17">
        <v>2682</v>
      </c>
      <c r="AP94" s="17">
        <v>1822</v>
      </c>
      <c r="AQ94" s="17">
        <v>2536</v>
      </c>
      <c r="AR94" s="17">
        <v>2535</v>
      </c>
      <c r="AS94" s="17">
        <v>2683</v>
      </c>
      <c r="AT94" s="17">
        <v>2728</v>
      </c>
      <c r="AU94" s="17">
        <v>0</v>
      </c>
      <c r="AV94" s="17">
        <v>0</v>
      </c>
      <c r="AW94" s="17">
        <v>0</v>
      </c>
      <c r="AX94" s="17">
        <v>0</v>
      </c>
      <c r="AY94" s="17">
        <v>0</v>
      </c>
      <c r="AZ94" s="17">
        <v>0</v>
      </c>
      <c r="BA94" s="18">
        <v>0</v>
      </c>
      <c r="BB94" s="17">
        <v>0</v>
      </c>
      <c r="BC94" s="18">
        <v>0</v>
      </c>
      <c r="BD94" s="17">
        <v>0</v>
      </c>
      <c r="BE94" s="18">
        <v>0</v>
      </c>
      <c r="BF94" s="18">
        <v>0</v>
      </c>
      <c r="BG94" s="18">
        <v>0</v>
      </c>
      <c r="BH94" s="18">
        <v>0</v>
      </c>
      <c r="BI94" s="17">
        <v>0</v>
      </c>
      <c r="BJ94" s="17">
        <v>0</v>
      </c>
      <c r="BK94" s="17">
        <v>0</v>
      </c>
      <c r="BL94" s="17">
        <v>0</v>
      </c>
      <c r="BM94" s="17">
        <v>0</v>
      </c>
      <c r="BN94" s="17">
        <v>0</v>
      </c>
      <c r="BO94" s="17">
        <v>0</v>
      </c>
      <c r="BP94" s="17">
        <v>0</v>
      </c>
      <c r="BQ94" s="17">
        <v>0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">
        <f t="shared" si="77"/>
        <v>0</v>
      </c>
      <c r="CI94" s="1">
        <f t="shared" si="78"/>
        <v>0</v>
      </c>
      <c r="CJ94" s="1">
        <f t="shared" si="80"/>
        <v>0</v>
      </c>
    </row>
    <row r="95" spans="14:88" ht="15.75">
      <c r="N95" t="s">
        <v>1559</v>
      </c>
      <c r="O95" s="1" t="s">
        <v>2077</v>
      </c>
      <c r="Q95" s="17">
        <v>1793</v>
      </c>
      <c r="R95" s="17">
        <v>2737</v>
      </c>
      <c r="S95" s="17">
        <v>2611</v>
      </c>
      <c r="T95" s="17">
        <v>2030</v>
      </c>
      <c r="U95" s="17">
        <v>2782</v>
      </c>
      <c r="V95" s="17">
        <v>2363</v>
      </c>
      <c r="W95" s="17">
        <v>2831</v>
      </c>
      <c r="X95" s="17">
        <v>2395</v>
      </c>
      <c r="Y95" s="17">
        <v>2410</v>
      </c>
      <c r="Z95" s="17">
        <v>2963</v>
      </c>
      <c r="AA95" s="17">
        <v>1790</v>
      </c>
      <c r="AB95" s="17">
        <v>2093</v>
      </c>
      <c r="AC95" s="17">
        <v>1197</v>
      </c>
      <c r="AD95" s="17">
        <v>2128</v>
      </c>
      <c r="AE95" s="17">
        <v>1568</v>
      </c>
      <c r="AF95" s="17">
        <v>1283</v>
      </c>
      <c r="AG95" s="17">
        <v>1495</v>
      </c>
      <c r="AH95" s="17">
        <v>2489</v>
      </c>
      <c r="AI95" s="17">
        <v>1945</v>
      </c>
      <c r="AJ95" s="17">
        <v>1986</v>
      </c>
      <c r="AK95" s="17">
        <v>1988</v>
      </c>
      <c r="AL95" s="17">
        <v>1530</v>
      </c>
      <c r="AM95" s="17">
        <v>1527</v>
      </c>
      <c r="AN95" s="17">
        <v>1280</v>
      </c>
      <c r="AO95" s="17">
        <v>2018</v>
      </c>
      <c r="AP95" s="17">
        <v>1184</v>
      </c>
      <c r="AQ95" s="17">
        <v>1031</v>
      </c>
      <c r="AR95" s="17">
        <v>1968</v>
      </c>
      <c r="AS95" s="17">
        <v>1044</v>
      </c>
      <c r="AT95" s="17">
        <v>2562</v>
      </c>
      <c r="AU95" s="17">
        <v>0</v>
      </c>
      <c r="AV95" s="17">
        <v>0</v>
      </c>
      <c r="AW95" s="17">
        <v>0</v>
      </c>
      <c r="AX95" s="17">
        <v>0</v>
      </c>
      <c r="AY95" s="17">
        <v>0</v>
      </c>
      <c r="AZ95" s="17">
        <v>0</v>
      </c>
      <c r="BA95" s="18">
        <v>0</v>
      </c>
      <c r="BB95" s="17">
        <v>0</v>
      </c>
      <c r="BC95" s="18">
        <v>0</v>
      </c>
      <c r="BD95" s="17">
        <v>0</v>
      </c>
      <c r="BE95" s="18">
        <v>0</v>
      </c>
      <c r="BF95" s="18">
        <v>0</v>
      </c>
      <c r="BG95" s="18">
        <v>0</v>
      </c>
      <c r="BH95" s="18">
        <v>0</v>
      </c>
      <c r="BI95" s="17">
        <v>0</v>
      </c>
      <c r="BJ95" s="17">
        <v>0</v>
      </c>
      <c r="BK95" s="17">
        <v>0</v>
      </c>
      <c r="BL95" s="17">
        <v>0</v>
      </c>
      <c r="BM95" s="17">
        <v>0</v>
      </c>
      <c r="BN95" s="17">
        <v>0</v>
      </c>
      <c r="BO95" s="17">
        <v>0</v>
      </c>
      <c r="BP95" s="17">
        <v>0</v>
      </c>
      <c r="BQ95" s="17">
        <v>0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">
        <f t="shared" si="77"/>
        <v>0</v>
      </c>
      <c r="CI95" s="1">
        <f t="shared" si="78"/>
        <v>0</v>
      </c>
      <c r="CJ95" s="1">
        <f t="shared" si="80"/>
        <v>0</v>
      </c>
    </row>
    <row r="96" spans="14:88" ht="15.75">
      <c r="N96" t="s">
        <v>1560</v>
      </c>
      <c r="O96" s="1" t="s">
        <v>2078</v>
      </c>
      <c r="Q96" s="17">
        <v>1134</v>
      </c>
      <c r="R96" s="17">
        <v>1746</v>
      </c>
      <c r="S96" s="17">
        <v>1887</v>
      </c>
      <c r="T96" s="17">
        <v>2075</v>
      </c>
      <c r="U96" s="17">
        <v>2856</v>
      </c>
      <c r="V96" s="17">
        <v>1491</v>
      </c>
      <c r="W96" s="17">
        <v>1075</v>
      </c>
      <c r="X96" s="17">
        <v>2351</v>
      </c>
      <c r="Y96" s="17">
        <v>1068</v>
      </c>
      <c r="Z96" s="17">
        <v>1133</v>
      </c>
      <c r="AA96" s="17">
        <v>2061</v>
      </c>
      <c r="AB96" s="17">
        <v>2528</v>
      </c>
      <c r="AC96" s="17">
        <v>2135</v>
      </c>
      <c r="AD96" s="17">
        <v>2209</v>
      </c>
      <c r="AE96" s="17">
        <v>1597</v>
      </c>
      <c r="AF96" s="17">
        <v>2927</v>
      </c>
      <c r="AG96" s="17">
        <v>2933</v>
      </c>
      <c r="AH96" s="17">
        <v>1907</v>
      </c>
      <c r="AI96" s="17">
        <v>2200</v>
      </c>
      <c r="AJ96" s="17">
        <v>2867</v>
      </c>
      <c r="AK96" s="17">
        <v>1125</v>
      </c>
      <c r="AL96" s="17">
        <v>2629</v>
      </c>
      <c r="AM96" s="17">
        <v>2237</v>
      </c>
      <c r="AN96" s="17">
        <v>2701</v>
      </c>
      <c r="AO96" s="17">
        <v>2138</v>
      </c>
      <c r="AP96" s="17">
        <v>2056</v>
      </c>
      <c r="AQ96" s="17">
        <v>2043</v>
      </c>
      <c r="AR96" s="17">
        <v>1080</v>
      </c>
      <c r="AS96" s="17">
        <v>1643</v>
      </c>
      <c r="AT96" s="17">
        <v>1586</v>
      </c>
      <c r="AU96" s="17">
        <v>0</v>
      </c>
      <c r="AV96" s="17">
        <v>0</v>
      </c>
      <c r="AW96" s="17">
        <v>0</v>
      </c>
      <c r="AX96" s="17">
        <v>0</v>
      </c>
      <c r="AY96" s="17">
        <v>0</v>
      </c>
      <c r="AZ96" s="17">
        <v>0</v>
      </c>
      <c r="BA96" s="18">
        <v>0</v>
      </c>
      <c r="BB96" s="17">
        <v>0</v>
      </c>
      <c r="BC96" s="18">
        <v>0</v>
      </c>
      <c r="BD96" s="17">
        <v>0</v>
      </c>
      <c r="BE96" s="18">
        <v>0</v>
      </c>
      <c r="BF96" s="18">
        <v>0</v>
      </c>
      <c r="BG96" s="18">
        <v>0</v>
      </c>
      <c r="BH96" s="18">
        <v>0</v>
      </c>
      <c r="BI96" s="17">
        <v>0</v>
      </c>
      <c r="BJ96" s="17">
        <v>0</v>
      </c>
      <c r="BK96" s="17">
        <v>0</v>
      </c>
      <c r="BL96" s="17">
        <v>0</v>
      </c>
      <c r="BM96" s="17">
        <v>0</v>
      </c>
      <c r="BN96" s="17">
        <v>0</v>
      </c>
      <c r="BO96" s="17">
        <v>0</v>
      </c>
      <c r="BP96" s="17">
        <v>0</v>
      </c>
      <c r="BQ96" s="17">
        <v>0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">
        <f t="shared" si="77"/>
        <v>0</v>
      </c>
      <c r="CI96" s="1">
        <f t="shared" si="78"/>
        <v>0</v>
      </c>
      <c r="CJ96" s="1">
        <f t="shared" si="80"/>
        <v>0</v>
      </c>
    </row>
    <row r="97" spans="14:88" ht="15.75">
      <c r="N97" t="s">
        <v>1561</v>
      </c>
      <c r="O97" s="1" t="s">
        <v>2079</v>
      </c>
      <c r="Q97" s="17">
        <v>1941</v>
      </c>
      <c r="R97" s="17">
        <v>2602</v>
      </c>
      <c r="S97" s="17">
        <v>1989</v>
      </c>
      <c r="T97" s="17">
        <v>1987</v>
      </c>
      <c r="U97" s="17">
        <v>1134</v>
      </c>
      <c r="V97" s="17">
        <v>1209</v>
      </c>
      <c r="W97" s="17">
        <v>2748</v>
      </c>
      <c r="X97" s="17">
        <v>1630</v>
      </c>
      <c r="Y97" s="17">
        <v>1533</v>
      </c>
      <c r="Z97" s="17">
        <v>2177</v>
      </c>
      <c r="AA97" s="17">
        <v>2175</v>
      </c>
      <c r="AB97" s="17">
        <v>2389</v>
      </c>
      <c r="AC97" s="17">
        <v>1269</v>
      </c>
      <c r="AD97" s="17">
        <v>1141</v>
      </c>
      <c r="AE97" s="17">
        <v>2764</v>
      </c>
      <c r="AF97" s="17">
        <v>1238</v>
      </c>
      <c r="AG97" s="17">
        <v>1408</v>
      </c>
      <c r="AH97" s="17">
        <v>1416</v>
      </c>
      <c r="AI97" s="17">
        <v>1170</v>
      </c>
      <c r="AJ97" s="17">
        <v>1004</v>
      </c>
      <c r="AK97" s="17">
        <v>1003</v>
      </c>
      <c r="AL97" s="17">
        <v>1742</v>
      </c>
      <c r="AM97" s="17">
        <v>1743</v>
      </c>
      <c r="AN97" s="17">
        <v>1008</v>
      </c>
      <c r="AO97" s="17">
        <v>1023</v>
      </c>
      <c r="AP97" s="17">
        <v>1102</v>
      </c>
      <c r="AQ97" s="17">
        <v>2063</v>
      </c>
      <c r="AR97" s="17">
        <v>2419</v>
      </c>
      <c r="AS97" s="17">
        <v>1025</v>
      </c>
      <c r="AT97" s="17">
        <v>2765</v>
      </c>
      <c r="AU97" s="17">
        <v>0</v>
      </c>
      <c r="AV97" s="17">
        <v>0</v>
      </c>
      <c r="AW97" s="17">
        <v>0</v>
      </c>
      <c r="AX97" s="17">
        <v>0</v>
      </c>
      <c r="AY97" s="17">
        <v>0</v>
      </c>
      <c r="AZ97" s="17">
        <v>0</v>
      </c>
      <c r="BA97" s="18">
        <v>0</v>
      </c>
      <c r="BB97" s="17">
        <v>0</v>
      </c>
      <c r="BC97" s="18">
        <v>0</v>
      </c>
      <c r="BD97" s="17">
        <v>0</v>
      </c>
      <c r="BE97" s="18">
        <v>0</v>
      </c>
      <c r="BF97" s="18">
        <v>0</v>
      </c>
      <c r="BG97" s="18">
        <v>0</v>
      </c>
      <c r="BH97" s="18">
        <v>0</v>
      </c>
      <c r="BI97" s="17">
        <v>0</v>
      </c>
      <c r="BJ97" s="17"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>
        <v>0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">
        <f t="shared" si="77"/>
        <v>0</v>
      </c>
      <c r="CI97" s="1">
        <f t="shared" si="78"/>
        <v>0</v>
      </c>
      <c r="CJ97" s="1">
        <f t="shared" si="80"/>
        <v>0</v>
      </c>
    </row>
    <row r="98" spans="14:88" ht="15.75">
      <c r="N98" t="s">
        <v>1562</v>
      </c>
      <c r="O98" s="1" t="s">
        <v>2080</v>
      </c>
      <c r="Q98" s="17">
        <v>1053</v>
      </c>
      <c r="R98" s="17">
        <v>1052</v>
      </c>
      <c r="S98" s="17">
        <v>1054</v>
      </c>
      <c r="T98" s="17">
        <v>2491</v>
      </c>
      <c r="U98" s="17">
        <v>1227</v>
      </c>
      <c r="V98" s="17">
        <v>1226</v>
      </c>
      <c r="W98" s="17">
        <v>2497</v>
      </c>
      <c r="X98" s="17">
        <v>2219</v>
      </c>
      <c r="Y98" s="17">
        <v>1068</v>
      </c>
      <c r="Z98" s="17">
        <v>1421</v>
      </c>
      <c r="AA98" s="17">
        <v>2886</v>
      </c>
      <c r="AB98" s="17">
        <v>1432</v>
      </c>
      <c r="AC98" s="17">
        <v>1077</v>
      </c>
      <c r="AD98" s="17">
        <v>2887</v>
      </c>
      <c r="AE98" s="17">
        <v>2871</v>
      </c>
      <c r="AF98" s="17">
        <v>2870</v>
      </c>
      <c r="AG98" s="17">
        <v>2869</v>
      </c>
      <c r="AH98" s="17">
        <v>1429</v>
      </c>
      <c r="AI98" s="17">
        <v>1487</v>
      </c>
      <c r="AJ98" s="17">
        <v>2062</v>
      </c>
      <c r="AK98" s="17">
        <v>2583</v>
      </c>
      <c r="AL98" s="17">
        <v>2748</v>
      </c>
      <c r="AM98" s="17">
        <v>1630</v>
      </c>
      <c r="AN98" s="17">
        <v>1972</v>
      </c>
      <c r="AO98" s="17">
        <v>1685</v>
      </c>
      <c r="AP98" s="17">
        <v>2820</v>
      </c>
      <c r="AQ98" s="17">
        <v>2834</v>
      </c>
      <c r="AR98" s="17">
        <v>1469</v>
      </c>
      <c r="AS98" s="17">
        <v>2115</v>
      </c>
      <c r="AT98" s="17">
        <v>2430</v>
      </c>
      <c r="AU98" s="17">
        <v>0</v>
      </c>
      <c r="AV98" s="17">
        <v>0</v>
      </c>
      <c r="AW98" s="17">
        <v>0</v>
      </c>
      <c r="AX98" s="17">
        <v>0</v>
      </c>
      <c r="AY98" s="17">
        <v>0</v>
      </c>
      <c r="AZ98" s="17">
        <v>0</v>
      </c>
      <c r="BA98" s="18">
        <v>0</v>
      </c>
      <c r="BB98" s="17">
        <v>0</v>
      </c>
      <c r="BC98" s="18">
        <v>0</v>
      </c>
      <c r="BD98" s="17">
        <v>0</v>
      </c>
      <c r="BE98" s="18">
        <v>0</v>
      </c>
      <c r="BF98" s="18">
        <v>0</v>
      </c>
      <c r="BG98" s="18">
        <v>0</v>
      </c>
      <c r="BH98" s="18">
        <v>0</v>
      </c>
      <c r="BI98" s="17">
        <v>0</v>
      </c>
      <c r="BJ98" s="17">
        <v>0</v>
      </c>
      <c r="BK98" s="17">
        <v>0</v>
      </c>
      <c r="BL98" s="17">
        <v>0</v>
      </c>
      <c r="BM98" s="17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  <c r="CH98" s="1">
        <f t="shared" si="77"/>
        <v>0</v>
      </c>
      <c r="CI98" s="1">
        <f t="shared" si="78"/>
        <v>0</v>
      </c>
      <c r="CJ98" s="1">
        <f t="shared" si="80"/>
        <v>0</v>
      </c>
    </row>
    <row r="99" spans="14:88" ht="15.75">
      <c r="N99" t="s">
        <v>1563</v>
      </c>
      <c r="O99" s="1" t="s">
        <v>2081</v>
      </c>
      <c r="Q99" s="17">
        <v>1428</v>
      </c>
      <c r="R99" s="17">
        <v>1044</v>
      </c>
      <c r="S99" s="17">
        <v>1367</v>
      </c>
      <c r="T99" s="17">
        <v>1184</v>
      </c>
      <c r="U99" s="17">
        <v>2018</v>
      </c>
      <c r="V99" s="17">
        <v>2162</v>
      </c>
      <c r="W99" s="17">
        <v>1979</v>
      </c>
      <c r="X99" s="17">
        <v>2857</v>
      </c>
      <c r="Y99" s="17">
        <v>1746</v>
      </c>
      <c r="Z99" s="17">
        <v>2454</v>
      </c>
      <c r="AA99" s="17">
        <v>1134</v>
      </c>
      <c r="AB99" s="17">
        <v>1135</v>
      </c>
      <c r="AC99" s="17">
        <v>2489</v>
      </c>
      <c r="AD99" s="17">
        <v>2039</v>
      </c>
      <c r="AE99" s="17">
        <v>2037</v>
      </c>
      <c r="AF99" s="17">
        <v>2038</v>
      </c>
      <c r="AG99" s="17">
        <v>1509</v>
      </c>
      <c r="AH99" s="17">
        <v>2229</v>
      </c>
      <c r="AI99" s="17">
        <v>1195</v>
      </c>
      <c r="AJ99" s="17">
        <v>1974</v>
      </c>
      <c r="AK99" s="17">
        <v>2760</v>
      </c>
      <c r="AL99" s="17">
        <v>2758</v>
      </c>
      <c r="AM99" s="17">
        <v>2082</v>
      </c>
      <c r="AN99" s="17">
        <v>1074</v>
      </c>
      <c r="AO99" s="17">
        <v>2123</v>
      </c>
      <c r="AP99" s="17">
        <v>2838</v>
      </c>
      <c r="AQ99" s="17">
        <v>2836</v>
      </c>
      <c r="AR99" s="17">
        <v>2839</v>
      </c>
      <c r="AS99" s="17">
        <v>1279</v>
      </c>
      <c r="AT99" s="17">
        <v>0</v>
      </c>
      <c r="AU99" s="17">
        <v>0</v>
      </c>
      <c r="AV99" s="17">
        <v>0</v>
      </c>
      <c r="AW99" s="17">
        <v>0</v>
      </c>
      <c r="AX99" s="17">
        <v>0</v>
      </c>
      <c r="AY99" s="17">
        <v>0</v>
      </c>
      <c r="AZ99" s="17">
        <v>0</v>
      </c>
      <c r="BA99" s="18">
        <v>0</v>
      </c>
      <c r="BB99" s="17">
        <v>0</v>
      </c>
      <c r="BC99" s="18">
        <v>0</v>
      </c>
      <c r="BD99" s="17">
        <v>0</v>
      </c>
      <c r="BE99" s="18">
        <v>0</v>
      </c>
      <c r="BF99" s="18">
        <v>0</v>
      </c>
      <c r="BG99" s="18">
        <v>0</v>
      </c>
      <c r="BH99" s="18">
        <v>0</v>
      </c>
      <c r="BI99" s="17">
        <v>0</v>
      </c>
      <c r="BJ99" s="17">
        <v>0</v>
      </c>
      <c r="BK99" s="17">
        <v>0</v>
      </c>
      <c r="BL99" s="17">
        <v>0</v>
      </c>
      <c r="BM99" s="17">
        <v>0</v>
      </c>
      <c r="BN99" s="17">
        <v>0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">
        <f t="shared" si="77"/>
        <v>0</v>
      </c>
      <c r="CI99" s="1">
        <f t="shared" si="78"/>
        <v>0</v>
      </c>
      <c r="CJ99" s="1">
        <f t="shared" si="80"/>
        <v>0</v>
      </c>
    </row>
    <row r="100" spans="14:88" ht="15.75">
      <c r="N100" t="s">
        <v>1564</v>
      </c>
      <c r="O100" s="1" t="s">
        <v>2082</v>
      </c>
      <c r="Q100" s="17">
        <v>1527</v>
      </c>
      <c r="R100" s="17">
        <v>1987</v>
      </c>
      <c r="S100" s="17">
        <v>1986</v>
      </c>
      <c r="T100" s="17">
        <v>1945</v>
      </c>
      <c r="U100" s="17">
        <v>2489</v>
      </c>
      <c r="V100" s="17">
        <v>1283</v>
      </c>
      <c r="W100" s="17">
        <v>1568</v>
      </c>
      <c r="X100" s="17">
        <v>2128</v>
      </c>
      <c r="Y100" s="17">
        <v>1197</v>
      </c>
      <c r="Z100" s="17">
        <v>1689</v>
      </c>
      <c r="AA100" s="17">
        <v>1686</v>
      </c>
      <c r="AB100" s="17">
        <v>2955</v>
      </c>
      <c r="AC100" s="17">
        <v>1593</v>
      </c>
      <c r="AD100" s="17">
        <v>2225</v>
      </c>
      <c r="AE100" s="17">
        <v>2183</v>
      </c>
      <c r="AF100" s="17">
        <v>2339</v>
      </c>
      <c r="AG100" s="17">
        <v>1275</v>
      </c>
      <c r="AH100" s="17">
        <v>1913</v>
      </c>
      <c r="AI100" s="17">
        <v>2145</v>
      </c>
      <c r="AJ100" s="17">
        <v>1009</v>
      </c>
      <c r="AK100" s="17">
        <v>1579</v>
      </c>
      <c r="AL100" s="17">
        <v>1271</v>
      </c>
      <c r="AM100" s="17">
        <v>2319</v>
      </c>
      <c r="AN100" s="17">
        <v>2081</v>
      </c>
      <c r="AO100" s="17">
        <v>1288</v>
      </c>
      <c r="AP100" s="17">
        <v>1287</v>
      </c>
      <c r="AQ100" s="17">
        <v>1918</v>
      </c>
      <c r="AR100" s="17">
        <v>1048</v>
      </c>
      <c r="AS100" s="17">
        <v>2362</v>
      </c>
      <c r="AT100" s="17">
        <v>0</v>
      </c>
      <c r="AU100" s="17">
        <v>0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8">
        <v>0</v>
      </c>
      <c r="BB100" s="17">
        <v>0</v>
      </c>
      <c r="BC100" s="18">
        <v>0</v>
      </c>
      <c r="BD100" s="17">
        <v>0</v>
      </c>
      <c r="BE100" s="18">
        <v>0</v>
      </c>
      <c r="BF100" s="18">
        <v>0</v>
      </c>
      <c r="BG100" s="18">
        <v>0</v>
      </c>
      <c r="BH100" s="18">
        <v>0</v>
      </c>
      <c r="BI100" s="17">
        <v>0</v>
      </c>
      <c r="BJ100" s="17">
        <v>0</v>
      </c>
      <c r="BK100" s="17">
        <v>0</v>
      </c>
      <c r="BL100" s="17">
        <v>0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">
        <f t="shared" si="77"/>
        <v>0</v>
      </c>
      <c r="CI100" s="1">
        <f t="shared" si="78"/>
        <v>0</v>
      </c>
      <c r="CJ100" s="1">
        <f t="shared" si="80"/>
        <v>0</v>
      </c>
    </row>
    <row r="101" spans="14:88" ht="15.75">
      <c r="N101" t="s">
        <v>1565</v>
      </c>
      <c r="O101" s="1" t="s">
        <v>2083</v>
      </c>
      <c r="Q101" s="17">
        <v>1586</v>
      </c>
      <c r="R101" s="17">
        <v>1005</v>
      </c>
      <c r="S101" s="17">
        <v>1113</v>
      </c>
      <c r="T101" s="17">
        <v>2799</v>
      </c>
      <c r="U101" s="17">
        <v>2629</v>
      </c>
      <c r="V101" s="17">
        <v>2630</v>
      </c>
      <c r="W101" s="17">
        <v>1468</v>
      </c>
      <c r="X101" s="17">
        <v>1984</v>
      </c>
      <c r="Y101" s="17">
        <v>1341</v>
      </c>
      <c r="Z101" s="17">
        <v>2492</v>
      </c>
      <c r="AA101" s="17">
        <v>2493</v>
      </c>
      <c r="AB101" s="17">
        <v>2531</v>
      </c>
      <c r="AC101" s="17">
        <v>2497</v>
      </c>
      <c r="AD101" s="17">
        <v>2961</v>
      </c>
      <c r="AE101" s="17">
        <v>1703</v>
      </c>
      <c r="AF101" s="17">
        <v>1474</v>
      </c>
      <c r="AG101" s="17">
        <v>1049</v>
      </c>
      <c r="AH101" s="17">
        <v>1527</v>
      </c>
      <c r="AI101" s="17">
        <v>1280</v>
      </c>
      <c r="AJ101" s="17">
        <v>2494</v>
      </c>
      <c r="AK101" s="17">
        <v>2238</v>
      </c>
      <c r="AL101" s="17">
        <v>2554</v>
      </c>
      <c r="AM101" s="17">
        <v>2822</v>
      </c>
      <c r="AN101" s="17">
        <v>2850</v>
      </c>
      <c r="AO101" s="17">
        <v>2291</v>
      </c>
      <c r="AP101" s="17">
        <v>2676</v>
      </c>
      <c r="AQ101" s="17">
        <v>2541</v>
      </c>
      <c r="AR101" s="17">
        <v>2539</v>
      </c>
      <c r="AS101" s="17">
        <v>0</v>
      </c>
      <c r="AT101" s="17">
        <v>0</v>
      </c>
      <c r="AU101" s="17">
        <v>0</v>
      </c>
      <c r="AV101" s="17">
        <v>0</v>
      </c>
      <c r="AW101" s="17">
        <v>0</v>
      </c>
      <c r="AX101" s="17">
        <v>0</v>
      </c>
      <c r="AY101" s="17">
        <v>0</v>
      </c>
      <c r="AZ101" s="17">
        <v>0</v>
      </c>
      <c r="BA101" s="18">
        <v>0</v>
      </c>
      <c r="BB101" s="17">
        <v>0</v>
      </c>
      <c r="BC101" s="18">
        <v>0</v>
      </c>
      <c r="BD101" s="17">
        <v>0</v>
      </c>
      <c r="BE101" s="18">
        <v>0</v>
      </c>
      <c r="BF101" s="18">
        <v>0</v>
      </c>
      <c r="BG101" s="18">
        <v>0</v>
      </c>
      <c r="BH101" s="18">
        <v>0</v>
      </c>
      <c r="BI101" s="17">
        <v>0</v>
      </c>
      <c r="BJ101" s="17">
        <v>0</v>
      </c>
      <c r="BK101" s="17">
        <v>0</v>
      </c>
      <c r="BL101" s="17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">
        <f t="shared" si="77"/>
        <v>0</v>
      </c>
      <c r="CI101" s="1">
        <f t="shared" si="78"/>
        <v>0</v>
      </c>
      <c r="CJ101" s="1">
        <f t="shared" si="80"/>
        <v>0</v>
      </c>
    </row>
    <row r="102" spans="14:88" ht="15.75">
      <c r="N102" t="s">
        <v>1566</v>
      </c>
      <c r="O102" s="1" t="s">
        <v>2084</v>
      </c>
      <c r="Q102" s="17">
        <v>2684</v>
      </c>
      <c r="R102" s="17">
        <v>1854</v>
      </c>
      <c r="S102" s="17">
        <v>2941</v>
      </c>
      <c r="T102" s="17">
        <v>1623</v>
      </c>
      <c r="U102" s="17">
        <v>1629</v>
      </c>
      <c r="V102" s="17">
        <v>1625</v>
      </c>
      <c r="W102" s="17">
        <v>1628</v>
      </c>
      <c r="X102" s="17">
        <v>1170</v>
      </c>
      <c r="Y102" s="17">
        <v>2818</v>
      </c>
      <c r="Z102" s="17">
        <v>1589</v>
      </c>
      <c r="AA102" s="17">
        <v>1173</v>
      </c>
      <c r="AB102" s="17">
        <v>2270</v>
      </c>
      <c r="AC102" s="17">
        <v>2532</v>
      </c>
      <c r="AD102" s="17">
        <v>2180</v>
      </c>
      <c r="AE102" s="17">
        <v>1407</v>
      </c>
      <c r="AF102" s="17">
        <v>1346</v>
      </c>
      <c r="AG102" s="17">
        <v>2059</v>
      </c>
      <c r="AH102" s="17">
        <v>1384</v>
      </c>
      <c r="AI102" s="17">
        <v>1269</v>
      </c>
      <c r="AJ102" s="17">
        <v>1275</v>
      </c>
      <c r="AK102" s="17">
        <v>1440</v>
      </c>
      <c r="AL102" s="17">
        <v>1132</v>
      </c>
      <c r="AM102" s="17">
        <v>1137</v>
      </c>
      <c r="AN102" s="17">
        <v>2831</v>
      </c>
      <c r="AO102" s="17">
        <v>2967</v>
      </c>
      <c r="AP102" s="17">
        <v>1444</v>
      </c>
      <c r="AQ102" s="17">
        <v>1256</v>
      </c>
      <c r="AR102" s="17">
        <v>1452</v>
      </c>
      <c r="AS102" s="17">
        <v>0</v>
      </c>
      <c r="AT102" s="17">
        <v>0</v>
      </c>
      <c r="AU102" s="17">
        <v>0</v>
      </c>
      <c r="AV102" s="17">
        <v>0</v>
      </c>
      <c r="AW102" s="17">
        <v>0</v>
      </c>
      <c r="AX102" s="17">
        <v>0</v>
      </c>
      <c r="AY102" s="17">
        <v>0</v>
      </c>
      <c r="AZ102" s="17">
        <v>0</v>
      </c>
      <c r="BA102" s="18">
        <v>0</v>
      </c>
      <c r="BB102" s="17">
        <v>0</v>
      </c>
      <c r="BC102" s="18">
        <v>0</v>
      </c>
      <c r="BD102" s="17">
        <v>0</v>
      </c>
      <c r="BE102" s="18">
        <v>0</v>
      </c>
      <c r="BF102" s="18">
        <v>0</v>
      </c>
      <c r="BG102" s="18">
        <v>0</v>
      </c>
      <c r="BH102" s="18">
        <v>0</v>
      </c>
      <c r="BI102" s="17">
        <v>0</v>
      </c>
      <c r="BJ102" s="17">
        <v>0</v>
      </c>
      <c r="BK102" s="17">
        <v>0</v>
      </c>
      <c r="BL102" s="17">
        <v>0</v>
      </c>
      <c r="BM102" s="17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">
        <f t="shared" si="77"/>
        <v>0</v>
      </c>
      <c r="CI102" s="1">
        <f t="shared" si="78"/>
        <v>0</v>
      </c>
      <c r="CJ102" s="1">
        <f t="shared" si="80"/>
        <v>0</v>
      </c>
    </row>
    <row r="103" spans="14:88" ht="15.75">
      <c r="N103" t="s">
        <v>1567</v>
      </c>
      <c r="O103" s="1" t="s">
        <v>2085</v>
      </c>
      <c r="Q103" s="17">
        <v>1515</v>
      </c>
      <c r="R103" s="17">
        <v>1126</v>
      </c>
      <c r="S103" s="17">
        <v>2153</v>
      </c>
      <c r="T103" s="17">
        <v>2107</v>
      </c>
      <c r="U103" s="17">
        <v>1841</v>
      </c>
      <c r="V103" s="17">
        <v>2319</v>
      </c>
      <c r="W103" s="17">
        <v>1287</v>
      </c>
      <c r="X103" s="17">
        <v>1681</v>
      </c>
      <c r="Y103" s="17">
        <v>1063</v>
      </c>
      <c r="Z103" s="17">
        <v>2141</v>
      </c>
      <c r="AA103" s="17">
        <v>2235</v>
      </c>
      <c r="AB103" s="17">
        <v>1861</v>
      </c>
      <c r="AC103" s="17">
        <v>2573</v>
      </c>
      <c r="AD103" s="17">
        <v>1623</v>
      </c>
      <c r="AE103" s="17">
        <v>1021</v>
      </c>
      <c r="AF103" s="17">
        <v>1899</v>
      </c>
      <c r="AG103" s="17">
        <v>2024</v>
      </c>
      <c r="AH103" s="17">
        <v>1155</v>
      </c>
      <c r="AI103" s="17">
        <v>2417</v>
      </c>
      <c r="AJ103" s="17">
        <v>2209</v>
      </c>
      <c r="AK103" s="17">
        <v>1597</v>
      </c>
      <c r="AL103" s="17">
        <v>2927</v>
      </c>
      <c r="AM103" s="17">
        <v>1907</v>
      </c>
      <c r="AN103" s="17">
        <v>2200</v>
      </c>
      <c r="AO103" s="17">
        <v>2867</v>
      </c>
      <c r="AP103" s="17">
        <v>1125</v>
      </c>
      <c r="AQ103" s="17">
        <v>2629</v>
      </c>
      <c r="AR103" s="17">
        <v>1113</v>
      </c>
      <c r="AS103" s="17">
        <v>0</v>
      </c>
      <c r="AT103" s="17">
        <v>0</v>
      </c>
      <c r="AU103" s="17">
        <v>0</v>
      </c>
      <c r="AV103" s="17">
        <v>0</v>
      </c>
      <c r="AW103" s="17">
        <v>0</v>
      </c>
      <c r="AX103" s="17">
        <v>0</v>
      </c>
      <c r="AY103" s="17">
        <v>0</v>
      </c>
      <c r="AZ103" s="17">
        <v>0</v>
      </c>
      <c r="BA103" s="18">
        <v>0</v>
      </c>
      <c r="BB103" s="17">
        <v>0</v>
      </c>
      <c r="BC103" s="18">
        <v>0</v>
      </c>
      <c r="BD103" s="17">
        <v>0</v>
      </c>
      <c r="BE103" s="18">
        <v>0</v>
      </c>
      <c r="BF103" s="18">
        <v>0</v>
      </c>
      <c r="BG103" s="18">
        <v>0</v>
      </c>
      <c r="BH103" s="18">
        <v>0</v>
      </c>
      <c r="BI103" s="17">
        <v>0</v>
      </c>
      <c r="BJ103" s="17">
        <v>0</v>
      </c>
      <c r="BK103" s="17">
        <v>0</v>
      </c>
      <c r="BL103" s="17">
        <v>0</v>
      </c>
      <c r="BM103" s="17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">
        <f t="shared" si="77"/>
        <v>0</v>
      </c>
      <c r="CI103" s="1">
        <f t="shared" si="78"/>
        <v>0</v>
      </c>
      <c r="CJ103" s="1">
        <f t="shared" si="80"/>
        <v>0</v>
      </c>
    </row>
    <row r="104" spans="14:88" ht="15.75">
      <c r="N104" t="s">
        <v>1568</v>
      </c>
      <c r="O104" s="1" t="s">
        <v>2086</v>
      </c>
      <c r="Q104" s="17">
        <v>1474</v>
      </c>
      <c r="R104" s="17">
        <v>1049</v>
      </c>
      <c r="S104" s="17">
        <v>1527</v>
      </c>
      <c r="T104" s="17">
        <v>1531</v>
      </c>
      <c r="U104" s="17">
        <v>1280</v>
      </c>
      <c r="V104" s="17">
        <v>2494</v>
      </c>
      <c r="W104" s="17">
        <v>1380</v>
      </c>
      <c r="X104" s="17">
        <v>2238</v>
      </c>
      <c r="Y104" s="17">
        <v>2555</v>
      </c>
      <c r="Z104" s="17">
        <v>2243</v>
      </c>
      <c r="AA104" s="17">
        <v>2191</v>
      </c>
      <c r="AB104" s="17">
        <v>2913</v>
      </c>
      <c r="AC104" s="17">
        <v>2872</v>
      </c>
      <c r="AD104" s="17">
        <v>2874</v>
      </c>
      <c r="AE104" s="17">
        <v>2327</v>
      </c>
      <c r="AF104" s="17">
        <v>1585</v>
      </c>
      <c r="AG104" s="17">
        <v>2675</v>
      </c>
      <c r="AH104" s="17">
        <v>1319</v>
      </c>
      <c r="AI104" s="17">
        <v>2585</v>
      </c>
      <c r="AJ104" s="17">
        <v>1896</v>
      </c>
      <c r="AK104" s="17">
        <v>2007</v>
      </c>
      <c r="AL104" s="17">
        <v>1426</v>
      </c>
      <c r="AM104" s="17">
        <v>1490</v>
      </c>
      <c r="AN104" s="17">
        <v>2894</v>
      </c>
      <c r="AO104" s="17">
        <v>2893</v>
      </c>
      <c r="AP104" s="17">
        <v>1217</v>
      </c>
      <c r="AQ104" s="17">
        <v>1722</v>
      </c>
      <c r="AR104" s="17">
        <v>1721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</v>
      </c>
      <c r="AY104" s="17">
        <v>0</v>
      </c>
      <c r="AZ104" s="17">
        <v>0</v>
      </c>
      <c r="BA104" s="18">
        <v>0</v>
      </c>
      <c r="BB104" s="17">
        <v>0</v>
      </c>
      <c r="BC104" s="18">
        <v>0</v>
      </c>
      <c r="BD104" s="17">
        <v>0</v>
      </c>
      <c r="BE104" s="18">
        <v>0</v>
      </c>
      <c r="BF104" s="18">
        <v>0</v>
      </c>
      <c r="BG104" s="18">
        <v>0</v>
      </c>
      <c r="BH104" s="18">
        <v>0</v>
      </c>
      <c r="BI104" s="17">
        <v>0</v>
      </c>
      <c r="BJ104" s="17">
        <v>0</v>
      </c>
      <c r="BK104" s="17">
        <v>0</v>
      </c>
      <c r="BL104" s="17">
        <v>0</v>
      </c>
      <c r="BM104" s="17">
        <v>0</v>
      </c>
      <c r="BN104" s="17">
        <v>0</v>
      </c>
      <c r="BO104" s="17">
        <v>0</v>
      </c>
      <c r="BP104" s="17">
        <v>0</v>
      </c>
      <c r="BQ104" s="17">
        <v>0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0</v>
      </c>
      <c r="CB104" s="17">
        <v>0</v>
      </c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1">
        <f t="shared" si="77"/>
        <v>0</v>
      </c>
      <c r="CI104" s="1">
        <f t="shared" si="78"/>
        <v>0</v>
      </c>
      <c r="CJ104" s="1">
        <f t="shared" si="80"/>
        <v>0</v>
      </c>
    </row>
    <row r="105" spans="14:88" ht="15.75">
      <c r="N105" t="s">
        <v>1569</v>
      </c>
      <c r="O105" s="1" t="s">
        <v>2087</v>
      </c>
      <c r="Q105" s="17">
        <v>1832</v>
      </c>
      <c r="R105" s="17">
        <v>2756</v>
      </c>
      <c r="S105" s="17">
        <v>2755</v>
      </c>
      <c r="T105" s="17">
        <v>1332</v>
      </c>
      <c r="U105" s="17">
        <v>1947</v>
      </c>
      <c r="V105" s="17">
        <v>2880</v>
      </c>
      <c r="W105" s="17">
        <v>1304</v>
      </c>
      <c r="X105" s="17">
        <v>1305</v>
      </c>
      <c r="Y105" s="17">
        <v>1110</v>
      </c>
      <c r="Z105" s="17">
        <v>1167</v>
      </c>
      <c r="AA105" s="17">
        <v>1508</v>
      </c>
      <c r="AB105" s="17">
        <v>1124</v>
      </c>
      <c r="AC105" s="17">
        <v>2625</v>
      </c>
      <c r="AD105" s="17">
        <v>2886</v>
      </c>
      <c r="AE105" s="17">
        <v>1421</v>
      </c>
      <c r="AF105" s="17">
        <v>1068</v>
      </c>
      <c r="AG105" s="17">
        <v>2219</v>
      </c>
      <c r="AH105" s="17">
        <v>2959</v>
      </c>
      <c r="AI105" s="17">
        <v>1242</v>
      </c>
      <c r="AJ105" s="17">
        <v>1243</v>
      </c>
      <c r="AK105" s="17">
        <v>2960</v>
      </c>
      <c r="AL105" s="17">
        <v>1160</v>
      </c>
      <c r="AM105" s="17">
        <v>1162</v>
      </c>
      <c r="AN105" s="17">
        <v>1163</v>
      </c>
      <c r="AO105" s="17">
        <v>1966</v>
      </c>
      <c r="AP105" s="17">
        <v>1161</v>
      </c>
      <c r="AQ105" s="17">
        <v>1361</v>
      </c>
      <c r="AR105" s="17">
        <v>1367</v>
      </c>
      <c r="AS105" s="17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</v>
      </c>
      <c r="AY105" s="17">
        <v>0</v>
      </c>
      <c r="AZ105" s="17">
        <v>0</v>
      </c>
      <c r="BA105" s="18">
        <v>0</v>
      </c>
      <c r="BB105" s="17">
        <v>0</v>
      </c>
      <c r="BC105" s="18">
        <v>0</v>
      </c>
      <c r="BD105" s="17">
        <v>0</v>
      </c>
      <c r="BE105" s="18">
        <v>0</v>
      </c>
      <c r="BF105" s="18">
        <v>0</v>
      </c>
      <c r="BG105" s="18">
        <v>0</v>
      </c>
      <c r="BH105" s="18">
        <v>0</v>
      </c>
      <c r="BI105" s="17">
        <v>0</v>
      </c>
      <c r="BJ105" s="17">
        <v>0</v>
      </c>
      <c r="BK105" s="17">
        <v>0</v>
      </c>
      <c r="BL105" s="17">
        <v>0</v>
      </c>
      <c r="BM105" s="17">
        <v>0</v>
      </c>
      <c r="BN105" s="17">
        <v>0</v>
      </c>
      <c r="BO105" s="17">
        <v>0</v>
      </c>
      <c r="BP105" s="17">
        <v>0</v>
      </c>
      <c r="BQ105" s="17">
        <v>0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">
        <f t="shared" si="77"/>
        <v>0</v>
      </c>
      <c r="CI105" s="1">
        <f t="shared" si="78"/>
        <v>0</v>
      </c>
      <c r="CJ105" s="1">
        <f t="shared" si="80"/>
        <v>0</v>
      </c>
    </row>
    <row r="106" spans="14:88" ht="15.75">
      <c r="N106" t="s">
        <v>1570</v>
      </c>
      <c r="O106" s="1" t="s">
        <v>2088</v>
      </c>
      <c r="Q106" s="17">
        <v>2600</v>
      </c>
      <c r="R106" s="17">
        <v>1404</v>
      </c>
      <c r="S106" s="17">
        <v>2670</v>
      </c>
      <c r="T106" s="17">
        <v>1085</v>
      </c>
      <c r="U106" s="17">
        <v>1241</v>
      </c>
      <c r="V106" s="17">
        <v>1159</v>
      </c>
      <c r="W106" s="17">
        <v>2958</v>
      </c>
      <c r="X106" s="17">
        <v>2497</v>
      </c>
      <c r="Y106" s="17">
        <v>2531</v>
      </c>
      <c r="Z106" s="17">
        <v>2209</v>
      </c>
      <c r="AA106" s="17">
        <v>1662</v>
      </c>
      <c r="AB106" s="17">
        <v>1332</v>
      </c>
      <c r="AC106" s="17">
        <v>2754</v>
      </c>
      <c r="AD106" s="17">
        <v>1156</v>
      </c>
      <c r="AE106" s="17">
        <v>1155</v>
      </c>
      <c r="AF106" s="17">
        <v>2071</v>
      </c>
      <c r="AG106" s="17">
        <v>2072</v>
      </c>
      <c r="AH106" s="17">
        <v>1702</v>
      </c>
      <c r="AI106" s="17">
        <v>2924</v>
      </c>
      <c r="AJ106" s="17">
        <v>2923</v>
      </c>
      <c r="AK106" s="17">
        <v>1436</v>
      </c>
      <c r="AL106" s="17">
        <v>1434</v>
      </c>
      <c r="AM106" s="17">
        <v>1153</v>
      </c>
      <c r="AN106" s="17">
        <v>2089</v>
      </c>
      <c r="AO106" s="17">
        <v>2940</v>
      </c>
      <c r="AP106" s="17">
        <v>2483</v>
      </c>
      <c r="AQ106" s="17">
        <v>1100</v>
      </c>
      <c r="AR106" s="17">
        <v>1313</v>
      </c>
      <c r="AS106" s="17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0</v>
      </c>
      <c r="AY106" s="17">
        <v>0</v>
      </c>
      <c r="AZ106" s="17">
        <v>0</v>
      </c>
      <c r="BA106" s="18">
        <v>0</v>
      </c>
      <c r="BB106" s="17">
        <v>0</v>
      </c>
      <c r="BC106" s="18">
        <v>0</v>
      </c>
      <c r="BD106" s="17">
        <v>0</v>
      </c>
      <c r="BE106" s="18">
        <v>0</v>
      </c>
      <c r="BF106" s="18">
        <v>0</v>
      </c>
      <c r="BG106" s="18">
        <v>0</v>
      </c>
      <c r="BH106" s="18">
        <v>0</v>
      </c>
      <c r="BI106" s="17">
        <v>0</v>
      </c>
      <c r="BJ106" s="17">
        <v>0</v>
      </c>
      <c r="BK106" s="17">
        <v>0</v>
      </c>
      <c r="BL106" s="17">
        <v>0</v>
      </c>
      <c r="BM106" s="17">
        <v>0</v>
      </c>
      <c r="BN106" s="17">
        <v>0</v>
      </c>
      <c r="BO106" s="17">
        <v>0</v>
      </c>
      <c r="BP106" s="17">
        <v>0</v>
      </c>
      <c r="BQ106" s="17">
        <v>0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17">
        <v>0</v>
      </c>
      <c r="CD106" s="17">
        <v>0</v>
      </c>
      <c r="CE106" s="17">
        <v>0</v>
      </c>
      <c r="CF106" s="17">
        <v>0</v>
      </c>
      <c r="CG106" s="17">
        <v>0</v>
      </c>
      <c r="CH106" s="1">
        <f t="shared" si="77"/>
        <v>0</v>
      </c>
      <c r="CI106" s="1">
        <f t="shared" si="78"/>
        <v>0</v>
      </c>
      <c r="CJ106" s="1">
        <f t="shared" si="80"/>
        <v>0</v>
      </c>
    </row>
    <row r="107" spans="14:88" ht="15.75">
      <c r="N107" t="s">
        <v>1571</v>
      </c>
      <c r="O107" s="1" t="s">
        <v>2089</v>
      </c>
      <c r="Q107" s="17">
        <v>2604</v>
      </c>
      <c r="R107" s="17">
        <v>2489</v>
      </c>
      <c r="S107" s="17">
        <v>1574</v>
      </c>
      <c r="T107" s="17">
        <v>1495</v>
      </c>
      <c r="U107" s="17">
        <v>1283</v>
      </c>
      <c r="V107" s="17">
        <v>1060</v>
      </c>
      <c r="W107" s="17">
        <v>2128</v>
      </c>
      <c r="X107" s="17">
        <v>1818</v>
      </c>
      <c r="Y107" s="17">
        <v>1197</v>
      </c>
      <c r="Z107" s="17">
        <v>2704</v>
      </c>
      <c r="AA107" s="17">
        <v>2748</v>
      </c>
      <c r="AB107" s="17">
        <v>2583</v>
      </c>
      <c r="AC107" s="17">
        <v>2249</v>
      </c>
      <c r="AD107" s="17">
        <v>1495</v>
      </c>
      <c r="AE107" s="17">
        <v>1498</v>
      </c>
      <c r="AF107" s="17">
        <v>2622</v>
      </c>
      <c r="AG107" s="17">
        <v>1472</v>
      </c>
      <c r="AH107" s="17">
        <v>1117</v>
      </c>
      <c r="AI107" s="17">
        <v>1545</v>
      </c>
      <c r="AJ107" s="17">
        <v>2242</v>
      </c>
      <c r="AK107" s="17">
        <v>2057</v>
      </c>
      <c r="AL107" s="17">
        <v>1407</v>
      </c>
      <c r="AM107" s="17">
        <v>1230</v>
      </c>
      <c r="AN107" s="17">
        <v>1238</v>
      </c>
      <c r="AO107" s="17">
        <v>1231</v>
      </c>
      <c r="AP107" s="17">
        <v>2265</v>
      </c>
      <c r="AQ107" s="17">
        <v>1383</v>
      </c>
      <c r="AR107" s="17">
        <v>0</v>
      </c>
      <c r="AS107" s="17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0</v>
      </c>
      <c r="AY107" s="17">
        <v>0</v>
      </c>
      <c r="AZ107" s="17">
        <v>0</v>
      </c>
      <c r="BA107" s="18">
        <v>0</v>
      </c>
      <c r="BB107" s="17">
        <v>0</v>
      </c>
      <c r="BC107" s="18">
        <v>0</v>
      </c>
      <c r="BD107" s="17">
        <v>0</v>
      </c>
      <c r="BE107" s="18">
        <v>0</v>
      </c>
      <c r="BF107" s="18">
        <v>0</v>
      </c>
      <c r="BG107" s="18">
        <v>0</v>
      </c>
      <c r="BH107" s="18">
        <v>0</v>
      </c>
      <c r="BI107" s="17">
        <v>0</v>
      </c>
      <c r="BJ107" s="17">
        <v>0</v>
      </c>
      <c r="BK107" s="17">
        <v>0</v>
      </c>
      <c r="BL107" s="17">
        <v>0</v>
      </c>
      <c r="BM107" s="17">
        <v>0</v>
      </c>
      <c r="BN107" s="17">
        <v>0</v>
      </c>
      <c r="BO107" s="17">
        <v>0</v>
      </c>
      <c r="BP107" s="17">
        <v>0</v>
      </c>
      <c r="BQ107" s="17">
        <v>0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">
        <f t="shared" si="77"/>
        <v>0</v>
      </c>
      <c r="CI107" s="1">
        <f t="shared" si="78"/>
        <v>0</v>
      </c>
      <c r="CJ107" s="1">
        <f t="shared" si="80"/>
        <v>0</v>
      </c>
    </row>
    <row r="108" spans="14:88" ht="15.75">
      <c r="N108" t="s">
        <v>1572</v>
      </c>
      <c r="O108" s="1" t="s">
        <v>2090</v>
      </c>
      <c r="Q108" s="17">
        <v>1421</v>
      </c>
      <c r="R108" s="17">
        <v>2886</v>
      </c>
      <c r="S108" s="17">
        <v>1432</v>
      </c>
      <c r="T108" s="17">
        <v>1620</v>
      </c>
      <c r="U108" s="17">
        <v>1431</v>
      </c>
      <c r="V108" s="17">
        <v>1075</v>
      </c>
      <c r="W108" s="17">
        <v>1492</v>
      </c>
      <c r="X108" s="17">
        <v>1491</v>
      </c>
      <c r="Y108" s="17">
        <v>1484</v>
      </c>
      <c r="Z108" s="17">
        <v>2887</v>
      </c>
      <c r="AA108" s="17">
        <v>1929</v>
      </c>
      <c r="AB108" s="17">
        <v>1477</v>
      </c>
      <c r="AC108" s="17">
        <v>1070</v>
      </c>
      <c r="AD108" s="17">
        <v>2622</v>
      </c>
      <c r="AE108" s="17">
        <v>1498</v>
      </c>
      <c r="AF108" s="17">
        <v>1495</v>
      </c>
      <c r="AG108" s="17">
        <v>2249</v>
      </c>
      <c r="AH108" s="17">
        <v>2583</v>
      </c>
      <c r="AI108" s="17">
        <v>2748</v>
      </c>
      <c r="AJ108" s="17">
        <v>2704</v>
      </c>
      <c r="AK108" s="17">
        <v>1197</v>
      </c>
      <c r="AL108" s="17">
        <v>1592</v>
      </c>
      <c r="AM108" s="17">
        <v>1685</v>
      </c>
      <c r="AN108" s="17">
        <v>1684</v>
      </c>
      <c r="AO108" s="17">
        <v>2395</v>
      </c>
      <c r="AP108" s="17">
        <v>2831</v>
      </c>
      <c r="AQ108" s="17">
        <v>1128</v>
      </c>
      <c r="AR108" s="17">
        <v>0</v>
      </c>
      <c r="AS108" s="17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17">
        <v>0</v>
      </c>
      <c r="AZ108" s="17">
        <v>0</v>
      </c>
      <c r="BA108" s="18">
        <v>0</v>
      </c>
      <c r="BB108" s="17">
        <v>0</v>
      </c>
      <c r="BC108" s="18">
        <v>0</v>
      </c>
      <c r="BD108" s="17">
        <v>0</v>
      </c>
      <c r="BE108" s="18">
        <v>0</v>
      </c>
      <c r="BF108" s="18">
        <v>0</v>
      </c>
      <c r="BG108" s="18">
        <v>0</v>
      </c>
      <c r="BH108" s="18">
        <v>0</v>
      </c>
      <c r="BI108" s="17">
        <v>0</v>
      </c>
      <c r="BJ108" s="17">
        <v>0</v>
      </c>
      <c r="BK108" s="17">
        <v>0</v>
      </c>
      <c r="BL108" s="17">
        <v>0</v>
      </c>
      <c r="BM108" s="17">
        <v>0</v>
      </c>
      <c r="BN108" s="17">
        <v>0</v>
      </c>
      <c r="BO108" s="17">
        <v>0</v>
      </c>
      <c r="BP108" s="17">
        <v>0</v>
      </c>
      <c r="BQ108" s="17">
        <v>0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">
        <f t="shared" si="77"/>
        <v>0</v>
      </c>
      <c r="CI108" s="1">
        <f t="shared" si="78"/>
        <v>0</v>
      </c>
      <c r="CJ108" s="1">
        <f t="shared" si="80"/>
        <v>0</v>
      </c>
    </row>
    <row r="109" spans="14:88" ht="15.75">
      <c r="N109" t="s">
        <v>1573</v>
      </c>
      <c r="O109" s="1" t="s">
        <v>2091</v>
      </c>
      <c r="Q109" s="17">
        <v>1269</v>
      </c>
      <c r="R109" s="17">
        <v>1384</v>
      </c>
      <c r="S109" s="17">
        <v>2059</v>
      </c>
      <c r="T109" s="17">
        <v>1346</v>
      </c>
      <c r="U109" s="17">
        <v>1407</v>
      </c>
      <c r="V109" s="17">
        <v>2662</v>
      </c>
      <c r="W109" s="17">
        <v>1238</v>
      </c>
      <c r="X109" s="17">
        <v>1231</v>
      </c>
      <c r="Y109" s="17">
        <v>2265</v>
      </c>
      <c r="Z109" s="17">
        <v>1383</v>
      </c>
      <c r="AA109" s="17">
        <v>1239</v>
      </c>
      <c r="AB109" s="17">
        <v>2411</v>
      </c>
      <c r="AC109" s="17">
        <v>2744</v>
      </c>
      <c r="AD109" s="17">
        <v>2383</v>
      </c>
      <c r="AE109" s="17">
        <v>2736</v>
      </c>
      <c r="AF109" s="17">
        <v>2666</v>
      </c>
      <c r="AG109" s="17">
        <v>2665</v>
      </c>
      <c r="AH109" s="17">
        <v>1013</v>
      </c>
      <c r="AI109" s="17">
        <v>2277</v>
      </c>
      <c r="AJ109" s="17">
        <v>1872</v>
      </c>
      <c r="AK109" s="17">
        <v>1871</v>
      </c>
      <c r="AL109" s="17">
        <v>1800</v>
      </c>
      <c r="AM109" s="17">
        <v>1246</v>
      </c>
      <c r="AN109" s="17">
        <v>2507</v>
      </c>
      <c r="AO109" s="17">
        <v>1310</v>
      </c>
      <c r="AP109" s="17">
        <v>1357</v>
      </c>
      <c r="AQ109" s="17">
        <v>1724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7">
        <v>0</v>
      </c>
      <c r="AZ109" s="17">
        <v>0</v>
      </c>
      <c r="BA109" s="18">
        <v>0</v>
      </c>
      <c r="BB109" s="17">
        <v>0</v>
      </c>
      <c r="BC109" s="18">
        <v>0</v>
      </c>
      <c r="BD109" s="17">
        <v>0</v>
      </c>
      <c r="BE109" s="18">
        <v>0</v>
      </c>
      <c r="BF109" s="18">
        <v>0</v>
      </c>
      <c r="BG109" s="18">
        <v>0</v>
      </c>
      <c r="BH109" s="18">
        <v>0</v>
      </c>
      <c r="BI109" s="17">
        <v>0</v>
      </c>
      <c r="BJ109" s="17">
        <v>0</v>
      </c>
      <c r="BK109" s="17">
        <v>0</v>
      </c>
      <c r="BL109" s="17">
        <v>0</v>
      </c>
      <c r="BM109" s="17">
        <v>0</v>
      </c>
      <c r="BN109" s="17">
        <v>0</v>
      </c>
      <c r="BO109" s="17">
        <v>0</v>
      </c>
      <c r="BP109" s="17">
        <v>0</v>
      </c>
      <c r="BQ109" s="17">
        <v>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">
        <f t="shared" si="77"/>
        <v>0</v>
      </c>
      <c r="CI109" s="1">
        <f t="shared" si="78"/>
        <v>0</v>
      </c>
      <c r="CJ109" s="1">
        <f t="shared" si="80"/>
        <v>0</v>
      </c>
    </row>
    <row r="110" spans="14:88" ht="15.75">
      <c r="N110" t="s">
        <v>1574</v>
      </c>
      <c r="O110" s="1" t="s">
        <v>2092</v>
      </c>
      <c r="Q110" s="17">
        <v>1004</v>
      </c>
      <c r="R110" s="17">
        <v>1353</v>
      </c>
      <c r="S110" s="17">
        <v>1804</v>
      </c>
      <c r="T110" s="17">
        <v>1022</v>
      </c>
      <c r="U110" s="17">
        <v>2653</v>
      </c>
      <c r="V110" s="17">
        <v>1010</v>
      </c>
      <c r="W110" s="17">
        <v>2767</v>
      </c>
      <c r="X110" s="17">
        <v>1313</v>
      </c>
      <c r="Y110" s="17">
        <v>1763</v>
      </c>
      <c r="Z110" s="17">
        <v>1316</v>
      </c>
      <c r="AA110" s="17">
        <v>2709</v>
      </c>
      <c r="AB110" s="17">
        <v>1178</v>
      </c>
      <c r="AC110" s="17">
        <v>1179</v>
      </c>
      <c r="AD110" s="17">
        <v>2835</v>
      </c>
      <c r="AE110" s="17">
        <v>1326</v>
      </c>
      <c r="AF110" s="17">
        <v>1935</v>
      </c>
      <c r="AG110" s="17">
        <v>1936</v>
      </c>
      <c r="AH110" s="17">
        <v>1413</v>
      </c>
      <c r="AI110" s="17">
        <v>2437</v>
      </c>
      <c r="AJ110" s="17">
        <v>1939</v>
      </c>
      <c r="AK110" s="17">
        <v>2400</v>
      </c>
      <c r="AL110" s="17">
        <v>1405</v>
      </c>
      <c r="AM110" s="17">
        <v>2155</v>
      </c>
      <c r="AN110" s="17">
        <v>2149</v>
      </c>
      <c r="AO110" s="17">
        <v>2949</v>
      </c>
      <c r="AP110" s="17">
        <v>1175</v>
      </c>
      <c r="AQ110" s="17">
        <v>1174</v>
      </c>
      <c r="AR110" s="17">
        <v>0</v>
      </c>
      <c r="AS110" s="17">
        <v>0</v>
      </c>
      <c r="AT110" s="17">
        <v>0</v>
      </c>
      <c r="AU110" s="17">
        <v>0</v>
      </c>
      <c r="AV110" s="17">
        <v>0</v>
      </c>
      <c r="AW110" s="17">
        <v>0</v>
      </c>
      <c r="AX110" s="17">
        <v>0</v>
      </c>
      <c r="AY110" s="17">
        <v>0</v>
      </c>
      <c r="AZ110" s="17">
        <v>0</v>
      </c>
      <c r="BA110" s="18">
        <v>0</v>
      </c>
      <c r="BB110" s="17">
        <v>0</v>
      </c>
      <c r="BC110" s="18">
        <v>0</v>
      </c>
      <c r="BD110" s="17">
        <v>0</v>
      </c>
      <c r="BE110" s="18">
        <v>0</v>
      </c>
      <c r="BF110" s="18">
        <v>0</v>
      </c>
      <c r="BG110" s="18">
        <v>0</v>
      </c>
      <c r="BH110" s="18">
        <v>0</v>
      </c>
      <c r="BI110" s="17">
        <v>0</v>
      </c>
      <c r="BJ110" s="17">
        <v>0</v>
      </c>
      <c r="BK110" s="17">
        <v>0</v>
      </c>
      <c r="BL110" s="17">
        <v>0</v>
      </c>
      <c r="BM110" s="17">
        <v>0</v>
      </c>
      <c r="BN110" s="17">
        <v>0</v>
      </c>
      <c r="BO110" s="17">
        <v>0</v>
      </c>
      <c r="BP110" s="17">
        <v>0</v>
      </c>
      <c r="BQ110" s="17">
        <v>0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">
        <f t="shared" si="77"/>
        <v>0</v>
      </c>
      <c r="CI110" s="1">
        <f t="shared" si="78"/>
        <v>0</v>
      </c>
      <c r="CJ110" s="1">
        <f t="shared" si="80"/>
        <v>0</v>
      </c>
    </row>
    <row r="111" spans="14:86" ht="15.75">
      <c r="N111" t="s">
        <v>1575</v>
      </c>
      <c r="O111" s="1" t="s">
        <v>2093</v>
      </c>
      <c r="Q111" s="17">
        <v>1477</v>
      </c>
      <c r="R111" s="17">
        <v>2887</v>
      </c>
      <c r="S111" s="17">
        <v>1484</v>
      </c>
      <c r="T111" s="17">
        <v>1491</v>
      </c>
      <c r="U111" s="17">
        <v>1056</v>
      </c>
      <c r="V111" s="17">
        <v>2046</v>
      </c>
      <c r="W111" s="17">
        <v>1040</v>
      </c>
      <c r="X111" s="17">
        <v>1361</v>
      </c>
      <c r="Y111" s="17">
        <v>1367</v>
      </c>
      <c r="Z111" s="17">
        <v>2557</v>
      </c>
      <c r="AA111" s="17">
        <v>1087</v>
      </c>
      <c r="AB111" s="17">
        <v>2445</v>
      </c>
      <c r="AC111" s="17">
        <v>2447</v>
      </c>
      <c r="AD111" s="17">
        <v>2287</v>
      </c>
      <c r="AE111" s="17">
        <v>2288</v>
      </c>
      <c r="AF111" s="17">
        <v>1958</v>
      </c>
      <c r="AG111" s="17">
        <v>2598</v>
      </c>
      <c r="AH111" s="17">
        <v>2159</v>
      </c>
      <c r="AI111" s="17">
        <v>2865</v>
      </c>
      <c r="AJ111" s="17">
        <v>2157</v>
      </c>
      <c r="AK111" s="17">
        <v>1992</v>
      </c>
      <c r="AL111" s="17">
        <v>1824</v>
      </c>
      <c r="AM111" s="17">
        <v>2296</v>
      </c>
      <c r="AN111" s="17">
        <v>2314</v>
      </c>
      <c r="AO111" s="17">
        <v>2070</v>
      </c>
      <c r="AP111" s="17">
        <v>2069</v>
      </c>
      <c r="AQ111" s="17">
        <v>1504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17">
        <v>0</v>
      </c>
      <c r="AX111" s="17">
        <v>0</v>
      </c>
      <c r="AY111" s="17">
        <v>0</v>
      </c>
      <c r="AZ111" s="17">
        <v>0</v>
      </c>
      <c r="BA111" s="18">
        <v>0</v>
      </c>
      <c r="BB111" s="17">
        <v>0</v>
      </c>
      <c r="BC111" s="18">
        <v>0</v>
      </c>
      <c r="BD111" s="17">
        <v>0</v>
      </c>
      <c r="BE111" s="18">
        <v>0</v>
      </c>
      <c r="BF111" s="18">
        <v>0</v>
      </c>
      <c r="BG111" s="18">
        <v>0</v>
      </c>
      <c r="BH111" s="18">
        <v>0</v>
      </c>
      <c r="BI111" s="17">
        <v>0</v>
      </c>
      <c r="BJ111" s="17">
        <v>0</v>
      </c>
      <c r="BK111" s="17">
        <v>0</v>
      </c>
      <c r="BL111" s="17">
        <v>0</v>
      </c>
      <c r="BM111" s="17">
        <v>0</v>
      </c>
      <c r="BN111" s="17">
        <v>0</v>
      </c>
      <c r="BO111" s="17">
        <v>0</v>
      </c>
      <c r="BP111" s="17">
        <v>0</v>
      </c>
      <c r="BQ111" s="17">
        <v>0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">
        <f t="shared" si="77"/>
        <v>0</v>
      </c>
    </row>
    <row r="112" spans="14:86" ht="15.75">
      <c r="N112" t="s">
        <v>1576</v>
      </c>
      <c r="O112" s="1" t="s">
        <v>2094</v>
      </c>
      <c r="Q112" s="17">
        <v>1395</v>
      </c>
      <c r="R112" s="17">
        <v>1942</v>
      </c>
      <c r="S112" s="17">
        <v>2516</v>
      </c>
      <c r="T112" s="17">
        <v>1581</v>
      </c>
      <c r="U112" s="17">
        <v>1322</v>
      </c>
      <c r="V112" s="17">
        <v>1482</v>
      </c>
      <c r="W112" s="17">
        <v>1698</v>
      </c>
      <c r="X112" s="17">
        <v>2095</v>
      </c>
      <c r="Y112" s="17">
        <v>2098</v>
      </c>
      <c r="Z112" s="17">
        <v>2097</v>
      </c>
      <c r="AA112" s="17">
        <v>2285</v>
      </c>
      <c r="AB112" s="17">
        <v>2286</v>
      </c>
      <c r="AC112" s="17">
        <v>2405</v>
      </c>
      <c r="AD112" s="17">
        <v>2166</v>
      </c>
      <c r="AE112" s="17">
        <v>2574</v>
      </c>
      <c r="AF112" s="17">
        <v>2573</v>
      </c>
      <c r="AG112" s="17">
        <v>1623</v>
      </c>
      <c r="AH112" s="17">
        <v>2165</v>
      </c>
      <c r="AI112" s="17">
        <v>1567</v>
      </c>
      <c r="AJ112" s="17">
        <v>2575</v>
      </c>
      <c r="AK112" s="17">
        <v>2252</v>
      </c>
      <c r="AL112" s="17">
        <v>2888</v>
      </c>
      <c r="AM112" s="17">
        <v>1975</v>
      </c>
      <c r="AN112" s="17">
        <v>1627</v>
      </c>
      <c r="AO112" s="17">
        <v>1409</v>
      </c>
      <c r="AP112" s="17">
        <v>1170</v>
      </c>
      <c r="AQ112" s="17">
        <v>2818</v>
      </c>
      <c r="AR112" s="17">
        <v>0</v>
      </c>
      <c r="AS112" s="17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17">
        <v>0</v>
      </c>
      <c r="AZ112" s="17">
        <v>0</v>
      </c>
      <c r="BA112" s="18">
        <v>0</v>
      </c>
      <c r="BB112" s="17">
        <v>0</v>
      </c>
      <c r="BC112" s="18">
        <v>0</v>
      </c>
      <c r="BD112" s="17">
        <v>0</v>
      </c>
      <c r="BE112" s="18">
        <v>0</v>
      </c>
      <c r="BF112" s="18">
        <v>0</v>
      </c>
      <c r="BG112" s="18">
        <v>0</v>
      </c>
      <c r="BH112" s="18">
        <v>0</v>
      </c>
      <c r="BI112" s="17">
        <v>0</v>
      </c>
      <c r="BJ112" s="17">
        <v>0</v>
      </c>
      <c r="BK112" s="17">
        <v>0</v>
      </c>
      <c r="BL112" s="17">
        <v>0</v>
      </c>
      <c r="BM112" s="17">
        <v>0</v>
      </c>
      <c r="BN112" s="17">
        <v>0</v>
      </c>
      <c r="BO112" s="17">
        <v>0</v>
      </c>
      <c r="BP112" s="17">
        <v>0</v>
      </c>
      <c r="BQ112" s="17">
        <v>0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">
        <f t="shared" si="77"/>
        <v>0</v>
      </c>
    </row>
    <row r="113" spans="14:86" ht="15.75">
      <c r="N113" t="s">
        <v>1577</v>
      </c>
      <c r="O113" s="1" t="s">
        <v>2095</v>
      </c>
      <c r="Q113" s="17">
        <v>1756</v>
      </c>
      <c r="R113" s="17">
        <v>1575</v>
      </c>
      <c r="S113" s="17">
        <v>1465</v>
      </c>
      <c r="T113" s="17">
        <v>1997</v>
      </c>
      <c r="U113" s="17">
        <v>1755</v>
      </c>
      <c r="V113" s="17">
        <v>1754</v>
      </c>
      <c r="W113" s="17">
        <v>1753</v>
      </c>
      <c r="X113" s="17">
        <v>2616</v>
      </c>
      <c r="Y113" s="17">
        <v>2350</v>
      </c>
      <c r="Z113" s="17">
        <v>2684</v>
      </c>
      <c r="AA113" s="17">
        <v>2195</v>
      </c>
      <c r="AB113" s="17">
        <v>2196</v>
      </c>
      <c r="AC113" s="17">
        <v>1692</v>
      </c>
      <c r="AD113" s="17">
        <v>2335</v>
      </c>
      <c r="AE113" s="17">
        <v>1153</v>
      </c>
      <c r="AF113" s="17">
        <v>2111</v>
      </c>
      <c r="AG113" s="17">
        <v>2524</v>
      </c>
      <c r="AH113" s="17">
        <v>1796</v>
      </c>
      <c r="AI113" s="17">
        <v>1103</v>
      </c>
      <c r="AJ113" s="17">
        <v>1027</v>
      </c>
      <c r="AK113" s="17">
        <v>1102</v>
      </c>
      <c r="AL113" s="17">
        <v>1023</v>
      </c>
      <c r="AM113" s="17">
        <v>1899</v>
      </c>
      <c r="AN113" s="17">
        <v>1496</v>
      </c>
      <c r="AO113" s="17">
        <v>1804</v>
      </c>
      <c r="AP113" s="17">
        <v>1353</v>
      </c>
      <c r="AQ113" s="17">
        <v>1004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17">
        <v>0</v>
      </c>
      <c r="AZ113" s="17">
        <v>0</v>
      </c>
      <c r="BA113" s="18">
        <v>0</v>
      </c>
      <c r="BB113" s="17">
        <v>0</v>
      </c>
      <c r="BC113" s="18">
        <v>0</v>
      </c>
      <c r="BD113" s="17">
        <v>0</v>
      </c>
      <c r="BE113" s="18">
        <v>0</v>
      </c>
      <c r="BF113" s="18">
        <v>0</v>
      </c>
      <c r="BG113" s="18">
        <v>0</v>
      </c>
      <c r="BH113" s="18">
        <v>0</v>
      </c>
      <c r="BI113" s="17">
        <v>0</v>
      </c>
      <c r="BJ113" s="17">
        <v>0</v>
      </c>
      <c r="BK113" s="17">
        <v>0</v>
      </c>
      <c r="BL113" s="17">
        <v>0</v>
      </c>
      <c r="BM113" s="17">
        <v>0</v>
      </c>
      <c r="BN113" s="17">
        <v>0</v>
      </c>
      <c r="BO113" s="17">
        <v>0</v>
      </c>
      <c r="BP113" s="17">
        <v>0</v>
      </c>
      <c r="BQ113" s="17">
        <v>0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  <c r="CH113" s="1">
        <f t="shared" si="77"/>
        <v>0</v>
      </c>
    </row>
    <row r="114" spans="14:86" ht="15.75">
      <c r="N114" t="s">
        <v>1578</v>
      </c>
      <c r="O114" s="1" t="s">
        <v>2096</v>
      </c>
      <c r="Q114" s="17">
        <v>2765</v>
      </c>
      <c r="R114" s="17">
        <v>1026</v>
      </c>
      <c r="S114" s="17">
        <v>1021</v>
      </c>
      <c r="T114" s="17">
        <v>1496</v>
      </c>
      <c r="U114" s="17">
        <v>1804</v>
      </c>
      <c r="V114" s="17">
        <v>1353</v>
      </c>
      <c r="W114" s="17">
        <v>2818</v>
      </c>
      <c r="X114" s="17">
        <v>1170</v>
      </c>
      <c r="Y114" s="17">
        <v>1416</v>
      </c>
      <c r="Z114" s="17">
        <v>1408</v>
      </c>
      <c r="AA114" s="17">
        <v>1238</v>
      </c>
      <c r="AB114" s="17">
        <v>2764</v>
      </c>
      <c r="AC114" s="17">
        <v>1139</v>
      </c>
      <c r="AD114" s="17">
        <v>1377</v>
      </c>
      <c r="AE114" s="17">
        <v>1269</v>
      </c>
      <c r="AF114" s="17">
        <v>2389</v>
      </c>
      <c r="AG114" s="17">
        <v>2175</v>
      </c>
      <c r="AH114" s="17">
        <v>2177</v>
      </c>
      <c r="AI114" s="17">
        <v>1533</v>
      </c>
      <c r="AJ114" s="17">
        <v>1630</v>
      </c>
      <c r="AK114" s="17">
        <v>2748</v>
      </c>
      <c r="AL114" s="17">
        <v>1209</v>
      </c>
      <c r="AM114" s="17">
        <v>1134</v>
      </c>
      <c r="AN114" s="17">
        <v>1987</v>
      </c>
      <c r="AO114" s="17">
        <v>1989</v>
      </c>
      <c r="AP114" s="17">
        <v>2602</v>
      </c>
      <c r="AQ114" s="17">
        <v>1941</v>
      </c>
      <c r="AR114" s="17">
        <v>0</v>
      </c>
      <c r="AS114" s="17">
        <v>0</v>
      </c>
      <c r="AT114" s="17">
        <v>0</v>
      </c>
      <c r="AU114" s="17">
        <v>0</v>
      </c>
      <c r="AV114" s="17">
        <v>0</v>
      </c>
      <c r="AW114" s="17">
        <v>0</v>
      </c>
      <c r="AX114" s="17">
        <v>0</v>
      </c>
      <c r="AY114" s="17">
        <v>0</v>
      </c>
      <c r="AZ114" s="17">
        <v>0</v>
      </c>
      <c r="BA114" s="18">
        <v>0</v>
      </c>
      <c r="BB114" s="17">
        <v>0</v>
      </c>
      <c r="BC114" s="18">
        <v>0</v>
      </c>
      <c r="BD114" s="17">
        <v>0</v>
      </c>
      <c r="BE114" s="18">
        <v>0</v>
      </c>
      <c r="BF114" s="18">
        <v>0</v>
      </c>
      <c r="BG114" s="18">
        <v>0</v>
      </c>
      <c r="BH114" s="18">
        <v>0</v>
      </c>
      <c r="BI114" s="17">
        <v>0</v>
      </c>
      <c r="BJ114" s="17">
        <v>0</v>
      </c>
      <c r="BK114" s="17">
        <v>0</v>
      </c>
      <c r="BL114" s="17">
        <v>0</v>
      </c>
      <c r="BM114" s="17">
        <v>0</v>
      </c>
      <c r="BN114" s="17">
        <v>0</v>
      </c>
      <c r="BO114" s="17">
        <v>0</v>
      </c>
      <c r="BP114" s="17">
        <v>0</v>
      </c>
      <c r="BQ114" s="17">
        <v>0</v>
      </c>
      <c r="BR114" s="17">
        <v>0</v>
      </c>
      <c r="BS114" s="17">
        <v>0</v>
      </c>
      <c r="BT114" s="17">
        <v>0</v>
      </c>
      <c r="BU114" s="17">
        <v>0</v>
      </c>
      <c r="BV114" s="17">
        <v>0</v>
      </c>
      <c r="BW114" s="17">
        <v>0</v>
      </c>
      <c r="BX114" s="17">
        <v>0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">
        <f t="shared" si="77"/>
        <v>0</v>
      </c>
    </row>
    <row r="115" spans="14:86" ht="15.75">
      <c r="N115" t="s">
        <v>1579</v>
      </c>
      <c r="O115" s="1" t="s">
        <v>2097</v>
      </c>
      <c r="Q115" s="17">
        <v>2225</v>
      </c>
      <c r="R115" s="17">
        <v>2226</v>
      </c>
      <c r="S115" s="17">
        <v>2264</v>
      </c>
      <c r="T115" s="17">
        <v>1429</v>
      </c>
      <c r="U115" s="17">
        <v>2869</v>
      </c>
      <c r="V115" s="17">
        <v>1483</v>
      </c>
      <c r="W115" s="17">
        <v>1477</v>
      </c>
      <c r="X115" s="17">
        <v>1070</v>
      </c>
      <c r="Y115" s="17">
        <v>2622</v>
      </c>
      <c r="Z115" s="17">
        <v>1099</v>
      </c>
      <c r="AA115" s="17">
        <v>2146</v>
      </c>
      <c r="AB115" s="17">
        <v>1225</v>
      </c>
      <c r="AC115" s="17">
        <v>1393</v>
      </c>
      <c r="AD115" s="17">
        <v>1120</v>
      </c>
      <c r="AE115" s="17">
        <v>1349</v>
      </c>
      <c r="AF115" s="17">
        <v>2019</v>
      </c>
      <c r="AG115" s="17">
        <v>1901</v>
      </c>
      <c r="AH115" s="17">
        <v>2900</v>
      </c>
      <c r="AI115" s="17">
        <v>1270</v>
      </c>
      <c r="AJ115" s="17">
        <v>1173</v>
      </c>
      <c r="AK115" s="17">
        <v>1589</v>
      </c>
      <c r="AL115" s="17">
        <v>2818</v>
      </c>
      <c r="AM115" s="17">
        <v>1170</v>
      </c>
      <c r="AN115" s="17">
        <v>1628</v>
      </c>
      <c r="AO115" s="17">
        <v>1625</v>
      </c>
      <c r="AP115" s="17">
        <v>1629</v>
      </c>
      <c r="AQ115" s="17">
        <v>1623</v>
      </c>
      <c r="AR115" s="17">
        <v>0</v>
      </c>
      <c r="AS115" s="17">
        <v>0</v>
      </c>
      <c r="AT115" s="17">
        <v>0</v>
      </c>
      <c r="AU115" s="17">
        <v>0</v>
      </c>
      <c r="AV115" s="17">
        <v>0</v>
      </c>
      <c r="AW115" s="17">
        <v>0</v>
      </c>
      <c r="AX115" s="17">
        <v>0</v>
      </c>
      <c r="AY115" s="17">
        <v>0</v>
      </c>
      <c r="AZ115" s="17">
        <v>0</v>
      </c>
      <c r="BA115" s="18">
        <v>0</v>
      </c>
      <c r="BB115" s="17">
        <v>0</v>
      </c>
      <c r="BC115" s="18">
        <v>0</v>
      </c>
      <c r="BD115" s="17">
        <v>0</v>
      </c>
      <c r="BE115" s="18">
        <v>0</v>
      </c>
      <c r="BF115" s="18">
        <v>0</v>
      </c>
      <c r="BG115" s="18">
        <v>0</v>
      </c>
      <c r="BH115" s="18">
        <v>0</v>
      </c>
      <c r="BI115" s="17">
        <v>0</v>
      </c>
      <c r="BJ115" s="17">
        <v>0</v>
      </c>
      <c r="BK115" s="17">
        <v>0</v>
      </c>
      <c r="BL115" s="17">
        <v>0</v>
      </c>
      <c r="BM115" s="17">
        <v>0</v>
      </c>
      <c r="BN115" s="17">
        <v>0</v>
      </c>
      <c r="BO115" s="17">
        <v>0</v>
      </c>
      <c r="BP115" s="17">
        <v>0</v>
      </c>
      <c r="BQ115" s="17">
        <v>0</v>
      </c>
      <c r="BR115" s="17">
        <v>0</v>
      </c>
      <c r="BS115" s="17">
        <v>0</v>
      </c>
      <c r="BT115" s="17">
        <v>0</v>
      </c>
      <c r="BU115" s="17">
        <v>0</v>
      </c>
      <c r="BV115" s="17">
        <v>0</v>
      </c>
      <c r="BW115" s="17">
        <v>0</v>
      </c>
      <c r="BX115" s="17">
        <v>0</v>
      </c>
      <c r="BY115" s="17">
        <v>0</v>
      </c>
      <c r="BZ115" s="17">
        <v>0</v>
      </c>
      <c r="CA115" s="17">
        <v>0</v>
      </c>
      <c r="CB115" s="17">
        <v>0</v>
      </c>
      <c r="CC115" s="17">
        <v>0</v>
      </c>
      <c r="CD115" s="17">
        <v>0</v>
      </c>
      <c r="CE115" s="17">
        <v>0</v>
      </c>
      <c r="CF115" s="17">
        <v>0</v>
      </c>
      <c r="CG115" s="17">
        <v>0</v>
      </c>
      <c r="CH115" s="1">
        <f t="shared" si="77"/>
        <v>0</v>
      </c>
    </row>
    <row r="116" spans="14:86" ht="15.75">
      <c r="N116" t="s">
        <v>1580</v>
      </c>
      <c r="O116" s="1" t="s">
        <v>2098</v>
      </c>
      <c r="Q116" s="17">
        <v>1094</v>
      </c>
      <c r="R116" s="17">
        <v>2023</v>
      </c>
      <c r="S116" s="17">
        <v>1463</v>
      </c>
      <c r="T116" s="17">
        <v>1456</v>
      </c>
      <c r="U116" s="17">
        <v>1105</v>
      </c>
      <c r="V116" s="17">
        <v>1205</v>
      </c>
      <c r="W116" s="17">
        <v>1461</v>
      </c>
      <c r="X116" s="17">
        <v>1987</v>
      </c>
      <c r="Y116" s="17">
        <v>1134</v>
      </c>
      <c r="Z116" s="17">
        <v>1487</v>
      </c>
      <c r="AA116" s="17">
        <v>1477</v>
      </c>
      <c r="AB116" s="17">
        <v>2631</v>
      </c>
      <c r="AC116" s="17">
        <v>2380</v>
      </c>
      <c r="AD116" s="17">
        <v>2068</v>
      </c>
      <c r="AE116" s="17">
        <v>2754</v>
      </c>
      <c r="AF116" s="17">
        <v>1155</v>
      </c>
      <c r="AG116" s="17">
        <v>2024</v>
      </c>
      <c r="AH116" s="17">
        <v>2935</v>
      </c>
      <c r="AI116" s="17">
        <v>1023</v>
      </c>
      <c r="AJ116" s="17">
        <v>1027</v>
      </c>
      <c r="AK116" s="17">
        <v>1025</v>
      </c>
      <c r="AL116" s="17">
        <v>1010</v>
      </c>
      <c r="AM116" s="17">
        <v>2767</v>
      </c>
      <c r="AN116" s="17">
        <v>1414</v>
      </c>
      <c r="AO116" s="17">
        <v>1776</v>
      </c>
      <c r="AP116" s="17">
        <v>1777</v>
      </c>
      <c r="AQ116" s="17">
        <v>0</v>
      </c>
      <c r="AR116" s="17">
        <v>0</v>
      </c>
      <c r="AS116" s="17">
        <v>0</v>
      </c>
      <c r="AT116" s="17">
        <v>0</v>
      </c>
      <c r="AU116" s="17">
        <v>0</v>
      </c>
      <c r="AV116" s="17">
        <v>0</v>
      </c>
      <c r="AW116" s="17">
        <v>0</v>
      </c>
      <c r="AX116" s="17">
        <v>0</v>
      </c>
      <c r="AY116" s="17">
        <v>0</v>
      </c>
      <c r="AZ116" s="17">
        <v>0</v>
      </c>
      <c r="BA116" s="18">
        <v>0</v>
      </c>
      <c r="BB116" s="17">
        <v>0</v>
      </c>
      <c r="BC116" s="18">
        <v>0</v>
      </c>
      <c r="BD116" s="17">
        <v>0</v>
      </c>
      <c r="BE116" s="18">
        <v>0</v>
      </c>
      <c r="BF116" s="18">
        <v>0</v>
      </c>
      <c r="BG116" s="18">
        <v>0</v>
      </c>
      <c r="BH116" s="18">
        <v>0</v>
      </c>
      <c r="BI116" s="17">
        <v>0</v>
      </c>
      <c r="BJ116" s="17">
        <v>0</v>
      </c>
      <c r="BK116" s="17">
        <v>0</v>
      </c>
      <c r="BL116" s="17">
        <v>0</v>
      </c>
      <c r="BM116" s="17">
        <v>0</v>
      </c>
      <c r="BN116" s="17">
        <v>0</v>
      </c>
      <c r="BO116" s="17">
        <v>0</v>
      </c>
      <c r="BP116" s="17">
        <v>0</v>
      </c>
      <c r="BQ116" s="17">
        <v>0</v>
      </c>
      <c r="BR116" s="17">
        <v>0</v>
      </c>
      <c r="BS116" s="17">
        <v>0</v>
      </c>
      <c r="BT116" s="17">
        <v>0</v>
      </c>
      <c r="BU116" s="17">
        <v>0</v>
      </c>
      <c r="BV116" s="17">
        <v>0</v>
      </c>
      <c r="BW116" s="17">
        <v>0</v>
      </c>
      <c r="BX116" s="17">
        <v>0</v>
      </c>
      <c r="BY116" s="17">
        <v>0</v>
      </c>
      <c r="BZ116" s="17">
        <v>0</v>
      </c>
      <c r="CA116" s="17">
        <v>0</v>
      </c>
      <c r="CB116" s="17">
        <v>0</v>
      </c>
      <c r="CC116" s="17">
        <v>0</v>
      </c>
      <c r="CD116" s="17">
        <v>0</v>
      </c>
      <c r="CE116" s="17">
        <v>0</v>
      </c>
      <c r="CF116" s="17">
        <v>0</v>
      </c>
      <c r="CG116" s="17">
        <v>0</v>
      </c>
      <c r="CH116" s="1">
        <f t="shared" si="77"/>
        <v>0</v>
      </c>
    </row>
    <row r="117" spans="14:86" ht="15.75">
      <c r="N117" t="s">
        <v>1581</v>
      </c>
      <c r="O117" s="1" t="s">
        <v>2099</v>
      </c>
      <c r="Q117" s="17">
        <v>1836</v>
      </c>
      <c r="R117" s="17">
        <v>2864</v>
      </c>
      <c r="S117" s="17">
        <v>1411</v>
      </c>
      <c r="T117" s="17">
        <v>1210</v>
      </c>
      <c r="U117" s="17">
        <v>2708</v>
      </c>
      <c r="V117" s="17">
        <v>2895</v>
      </c>
      <c r="W117" s="17">
        <v>1641</v>
      </c>
      <c r="X117" s="17">
        <v>2087</v>
      </c>
      <c r="Y117" s="17">
        <v>2645</v>
      </c>
      <c r="Z117" s="17">
        <v>1200</v>
      </c>
      <c r="AA117" s="17">
        <v>2514</v>
      </c>
      <c r="AB117" s="17">
        <v>1189</v>
      </c>
      <c r="AC117" s="17">
        <v>1310</v>
      </c>
      <c r="AD117" s="17">
        <v>2507</v>
      </c>
      <c r="AE117" s="17">
        <v>1246</v>
      </c>
      <c r="AF117" s="17">
        <v>1800</v>
      </c>
      <c r="AG117" s="17">
        <v>1871</v>
      </c>
      <c r="AH117" s="17">
        <v>1872</v>
      </c>
      <c r="AI117" s="17">
        <v>2277</v>
      </c>
      <c r="AJ117" s="17">
        <v>1013</v>
      </c>
      <c r="AK117" s="17">
        <v>2665</v>
      </c>
      <c r="AL117" s="17">
        <v>2666</v>
      </c>
      <c r="AM117" s="17">
        <v>2735</v>
      </c>
      <c r="AN117" s="17">
        <v>2386</v>
      </c>
      <c r="AO117" s="17">
        <v>1272</v>
      </c>
      <c r="AP117" s="17">
        <v>1416</v>
      </c>
      <c r="AQ117" s="17">
        <v>0</v>
      </c>
      <c r="AR117" s="17">
        <v>0</v>
      </c>
      <c r="AS117" s="17">
        <v>0</v>
      </c>
      <c r="AT117" s="17">
        <v>0</v>
      </c>
      <c r="AU117" s="17">
        <v>0</v>
      </c>
      <c r="AV117" s="17">
        <v>0</v>
      </c>
      <c r="AW117" s="17">
        <v>0</v>
      </c>
      <c r="AX117" s="17">
        <v>0</v>
      </c>
      <c r="AY117" s="17">
        <v>0</v>
      </c>
      <c r="AZ117" s="17">
        <v>0</v>
      </c>
      <c r="BA117" s="18">
        <v>0</v>
      </c>
      <c r="BB117" s="17">
        <v>0</v>
      </c>
      <c r="BC117" s="18">
        <v>0</v>
      </c>
      <c r="BD117" s="17">
        <v>0</v>
      </c>
      <c r="BE117" s="18">
        <v>0</v>
      </c>
      <c r="BF117" s="18">
        <v>0</v>
      </c>
      <c r="BG117" s="18">
        <v>0</v>
      </c>
      <c r="BH117" s="18">
        <v>0</v>
      </c>
      <c r="BI117" s="17">
        <v>0</v>
      </c>
      <c r="BJ117" s="17">
        <v>0</v>
      </c>
      <c r="BK117" s="17">
        <v>0</v>
      </c>
      <c r="BL117" s="17">
        <v>0</v>
      </c>
      <c r="BM117" s="17">
        <v>0</v>
      </c>
      <c r="BN117" s="17">
        <v>0</v>
      </c>
      <c r="BO117" s="17">
        <v>0</v>
      </c>
      <c r="BP117" s="17">
        <v>0</v>
      </c>
      <c r="BQ117" s="17">
        <v>0</v>
      </c>
      <c r="BR117" s="17">
        <v>0</v>
      </c>
      <c r="BS117" s="17">
        <v>0</v>
      </c>
      <c r="BT117" s="17">
        <v>0</v>
      </c>
      <c r="BU117" s="17">
        <v>0</v>
      </c>
      <c r="BV117" s="17">
        <v>0</v>
      </c>
      <c r="BW117" s="17">
        <v>0</v>
      </c>
      <c r="BX117" s="17">
        <v>0</v>
      </c>
      <c r="BY117" s="17">
        <v>0</v>
      </c>
      <c r="BZ117" s="17">
        <v>0</v>
      </c>
      <c r="CA117" s="17">
        <v>0</v>
      </c>
      <c r="CB117" s="17">
        <v>0</v>
      </c>
      <c r="CC117" s="17">
        <v>0</v>
      </c>
      <c r="CD117" s="17">
        <v>0</v>
      </c>
      <c r="CE117" s="17">
        <v>0</v>
      </c>
      <c r="CF117" s="17">
        <v>0</v>
      </c>
      <c r="CG117" s="17">
        <v>0</v>
      </c>
      <c r="CH117" s="1">
        <f t="shared" si="77"/>
        <v>0</v>
      </c>
    </row>
    <row r="118" spans="14:86" ht="15.75">
      <c r="N118" t="s">
        <v>1582</v>
      </c>
      <c r="O118" s="1" t="s">
        <v>2100</v>
      </c>
      <c r="Q118" s="17">
        <v>1919</v>
      </c>
      <c r="R118" s="17">
        <v>1540</v>
      </c>
      <c r="S118" s="17">
        <v>1035</v>
      </c>
      <c r="T118" s="17">
        <v>1852</v>
      </c>
      <c r="U118" s="17">
        <v>2761</v>
      </c>
      <c r="V118" s="17">
        <v>1808</v>
      </c>
      <c r="W118" s="17">
        <v>2011</v>
      </c>
      <c r="X118" s="17">
        <v>2012</v>
      </c>
      <c r="Y118" s="17">
        <v>2850</v>
      </c>
      <c r="Z118" s="17">
        <v>2822</v>
      </c>
      <c r="AA118" s="17">
        <v>2554</v>
      </c>
      <c r="AB118" s="17">
        <v>2238</v>
      </c>
      <c r="AC118" s="17">
        <v>2494</v>
      </c>
      <c r="AD118" s="17">
        <v>1280</v>
      </c>
      <c r="AE118" s="17">
        <v>1527</v>
      </c>
      <c r="AF118" s="17">
        <v>1746</v>
      </c>
      <c r="AG118" s="17">
        <v>2454</v>
      </c>
      <c r="AH118" s="17">
        <v>1134</v>
      </c>
      <c r="AI118" s="17">
        <v>2775</v>
      </c>
      <c r="AJ118" s="17">
        <v>2669</v>
      </c>
      <c r="AK118" s="17">
        <v>2427</v>
      </c>
      <c r="AL118" s="17">
        <v>2579</v>
      </c>
      <c r="AM118" s="17">
        <v>1209</v>
      </c>
      <c r="AN118" s="17">
        <v>2748</v>
      </c>
      <c r="AO118" s="17">
        <v>1630</v>
      </c>
      <c r="AP118" s="17">
        <v>2174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0</v>
      </c>
      <c r="AY118" s="17">
        <v>0</v>
      </c>
      <c r="AZ118" s="17">
        <v>0</v>
      </c>
      <c r="BA118" s="18">
        <v>0</v>
      </c>
      <c r="BB118" s="17">
        <v>0</v>
      </c>
      <c r="BC118" s="18">
        <v>0</v>
      </c>
      <c r="BD118" s="17">
        <v>0</v>
      </c>
      <c r="BE118" s="18">
        <v>0</v>
      </c>
      <c r="BF118" s="18">
        <v>0</v>
      </c>
      <c r="BG118" s="18">
        <v>0</v>
      </c>
      <c r="BH118" s="18">
        <v>0</v>
      </c>
      <c r="BI118" s="17">
        <v>0</v>
      </c>
      <c r="BJ118" s="17">
        <v>0</v>
      </c>
      <c r="BK118" s="17">
        <v>0</v>
      </c>
      <c r="BL118" s="17"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7">
        <v>0</v>
      </c>
      <c r="BX118" s="17">
        <v>0</v>
      </c>
      <c r="BY118" s="17">
        <v>0</v>
      </c>
      <c r="BZ118" s="17">
        <v>0</v>
      </c>
      <c r="CA118" s="17">
        <v>0</v>
      </c>
      <c r="CB118" s="17">
        <v>0</v>
      </c>
      <c r="CC118" s="17">
        <v>0</v>
      </c>
      <c r="CD118" s="17">
        <v>0</v>
      </c>
      <c r="CE118" s="17">
        <v>0</v>
      </c>
      <c r="CF118" s="17">
        <v>0</v>
      </c>
      <c r="CG118" s="17">
        <v>0</v>
      </c>
      <c r="CH118" s="1">
        <f t="shared" si="77"/>
        <v>0</v>
      </c>
    </row>
    <row r="119" spans="14:86" ht="15.75">
      <c r="N119" t="s">
        <v>1583</v>
      </c>
      <c r="O119" s="1" t="s">
        <v>2101</v>
      </c>
      <c r="Q119" s="17">
        <v>2074</v>
      </c>
      <c r="R119" s="17">
        <v>1155</v>
      </c>
      <c r="S119" s="17">
        <v>2456</v>
      </c>
      <c r="T119" s="17">
        <v>2267</v>
      </c>
      <c r="U119" s="17">
        <v>2683</v>
      </c>
      <c r="V119" s="17">
        <v>2728</v>
      </c>
      <c r="W119" s="17">
        <v>2726</v>
      </c>
      <c r="X119" s="17">
        <v>1691</v>
      </c>
      <c r="Y119" s="17">
        <v>2146</v>
      </c>
      <c r="Z119" s="17">
        <v>2622</v>
      </c>
      <c r="AA119" s="17">
        <v>1070</v>
      </c>
      <c r="AB119" s="17">
        <v>1455</v>
      </c>
      <c r="AC119" s="17">
        <v>1183</v>
      </c>
      <c r="AD119" s="17">
        <v>2398</v>
      </c>
      <c r="AE119" s="17">
        <v>2062</v>
      </c>
      <c r="AF119" s="17">
        <v>2733</v>
      </c>
      <c r="AG119" s="17">
        <v>1209</v>
      </c>
      <c r="AH119" s="17">
        <v>1719</v>
      </c>
      <c r="AI119" s="17">
        <v>2636</v>
      </c>
      <c r="AJ119" s="17">
        <v>2128</v>
      </c>
      <c r="AK119" s="17">
        <v>1568</v>
      </c>
      <c r="AL119" s="17">
        <v>1283</v>
      </c>
      <c r="AM119" s="17">
        <v>1495</v>
      </c>
      <c r="AN119" s="17">
        <v>2489</v>
      </c>
      <c r="AO119" s="17">
        <v>1945</v>
      </c>
      <c r="AP119" s="17">
        <v>1986</v>
      </c>
      <c r="AQ119" s="17">
        <v>0</v>
      </c>
      <c r="AR119" s="17">
        <v>0</v>
      </c>
      <c r="AS119" s="17">
        <v>0</v>
      </c>
      <c r="AT119" s="17">
        <v>0</v>
      </c>
      <c r="AU119" s="17">
        <v>0</v>
      </c>
      <c r="AV119" s="17">
        <v>0</v>
      </c>
      <c r="AW119" s="17">
        <v>0</v>
      </c>
      <c r="AX119" s="17">
        <v>0</v>
      </c>
      <c r="AY119" s="17">
        <v>0</v>
      </c>
      <c r="AZ119" s="17">
        <v>0</v>
      </c>
      <c r="BA119" s="18">
        <v>0</v>
      </c>
      <c r="BB119" s="17">
        <v>0</v>
      </c>
      <c r="BC119" s="18">
        <v>0</v>
      </c>
      <c r="BD119" s="17">
        <v>0</v>
      </c>
      <c r="BE119" s="18">
        <v>0</v>
      </c>
      <c r="BF119" s="18">
        <v>0</v>
      </c>
      <c r="BG119" s="18">
        <v>0</v>
      </c>
      <c r="BH119" s="18">
        <v>0</v>
      </c>
      <c r="BI119" s="17">
        <v>0</v>
      </c>
      <c r="BJ119" s="17">
        <v>0</v>
      </c>
      <c r="BK119" s="17">
        <v>0</v>
      </c>
      <c r="BL119" s="17">
        <v>0</v>
      </c>
      <c r="BM119" s="17">
        <v>0</v>
      </c>
      <c r="BN119" s="17">
        <v>0</v>
      </c>
      <c r="BO119" s="17">
        <v>0</v>
      </c>
      <c r="BP119" s="17">
        <v>0</v>
      </c>
      <c r="BQ119" s="17">
        <v>0</v>
      </c>
      <c r="BR119" s="17">
        <v>0</v>
      </c>
      <c r="BS119" s="17">
        <v>0</v>
      </c>
      <c r="BT119" s="17">
        <v>0</v>
      </c>
      <c r="BU119" s="17">
        <v>0</v>
      </c>
      <c r="BV119" s="17">
        <v>0</v>
      </c>
      <c r="BW119" s="17">
        <v>0</v>
      </c>
      <c r="BX119" s="17">
        <v>0</v>
      </c>
      <c r="BY119" s="17">
        <v>0</v>
      </c>
      <c r="BZ119" s="17">
        <v>0</v>
      </c>
      <c r="CA119" s="17">
        <v>0</v>
      </c>
      <c r="CB119" s="17">
        <v>0</v>
      </c>
      <c r="CC119" s="17">
        <v>0</v>
      </c>
      <c r="CD119" s="17">
        <v>0</v>
      </c>
      <c r="CE119" s="17">
        <v>0</v>
      </c>
      <c r="CF119" s="17">
        <v>0</v>
      </c>
      <c r="CG119" s="17">
        <v>0</v>
      </c>
      <c r="CH119" s="1">
        <f t="shared" si="77"/>
        <v>0</v>
      </c>
    </row>
    <row r="120" spans="14:86" ht="15.75">
      <c r="N120" t="s">
        <v>1584</v>
      </c>
      <c r="O120" s="1" t="s">
        <v>2102</v>
      </c>
      <c r="Q120" s="17">
        <v>2966</v>
      </c>
      <c r="R120" s="17">
        <v>1712</v>
      </c>
      <c r="S120" s="17">
        <v>2143</v>
      </c>
      <c r="T120" s="17">
        <v>1842</v>
      </c>
      <c r="U120" s="17">
        <v>1566</v>
      </c>
      <c r="V120" s="17">
        <v>1565</v>
      </c>
      <c r="W120" s="17">
        <v>1132</v>
      </c>
      <c r="X120" s="17">
        <v>2416</v>
      </c>
      <c r="Y120" s="17">
        <v>2436</v>
      </c>
      <c r="Z120" s="17">
        <v>1378</v>
      </c>
      <c r="AA120" s="17">
        <v>2435</v>
      </c>
      <c r="AB120" s="17">
        <v>2828</v>
      </c>
      <c r="AC120" s="17">
        <v>2826</v>
      </c>
      <c r="AD120" s="17">
        <v>2641</v>
      </c>
      <c r="AE120" s="17">
        <v>2432</v>
      </c>
      <c r="AF120" s="17">
        <v>2429</v>
      </c>
      <c r="AG120" s="17">
        <v>2433</v>
      </c>
      <c r="AH120" s="17">
        <v>1440</v>
      </c>
      <c r="AI120" s="17">
        <v>2416</v>
      </c>
      <c r="AJ120" s="17">
        <v>1132</v>
      </c>
      <c r="AK120" s="17">
        <v>1565</v>
      </c>
      <c r="AL120" s="17">
        <v>1844</v>
      </c>
      <c r="AM120" s="17">
        <v>1842</v>
      </c>
      <c r="AN120" s="17">
        <v>1711</v>
      </c>
      <c r="AO120" s="17">
        <v>1712</v>
      </c>
      <c r="AP120" s="17">
        <v>2966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17">
        <v>0</v>
      </c>
      <c r="AZ120" s="17">
        <v>0</v>
      </c>
      <c r="BA120" s="18">
        <v>0</v>
      </c>
      <c r="BB120" s="17">
        <v>0</v>
      </c>
      <c r="BC120" s="18">
        <v>0</v>
      </c>
      <c r="BD120" s="17">
        <v>0</v>
      </c>
      <c r="BE120" s="18">
        <v>0</v>
      </c>
      <c r="BF120" s="18">
        <v>0</v>
      </c>
      <c r="BG120" s="18">
        <v>0</v>
      </c>
      <c r="BH120" s="18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0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17">
        <v>0</v>
      </c>
      <c r="CB120" s="17">
        <v>0</v>
      </c>
      <c r="CC120" s="17">
        <v>0</v>
      </c>
      <c r="CD120" s="17">
        <v>0</v>
      </c>
      <c r="CE120" s="17">
        <v>0</v>
      </c>
      <c r="CF120" s="17">
        <v>0</v>
      </c>
      <c r="CG120" s="17">
        <v>0</v>
      </c>
      <c r="CH120" s="1">
        <f t="shared" si="77"/>
        <v>0</v>
      </c>
    </row>
    <row r="121" spans="14:86" ht="15.75">
      <c r="N121" t="s">
        <v>1585</v>
      </c>
      <c r="O121" s="1" t="s">
        <v>2103</v>
      </c>
      <c r="Q121" s="17">
        <v>1134</v>
      </c>
      <c r="R121" s="17">
        <v>2454</v>
      </c>
      <c r="S121" s="17">
        <v>1746</v>
      </c>
      <c r="T121" s="17">
        <v>1887</v>
      </c>
      <c r="U121" s="17">
        <v>2075</v>
      </c>
      <c r="V121" s="17">
        <v>1855</v>
      </c>
      <c r="W121" s="17">
        <v>2225</v>
      </c>
      <c r="X121" s="17">
        <v>2226</v>
      </c>
      <c r="Y121" s="17">
        <v>2264</v>
      </c>
      <c r="Z121" s="17">
        <v>1429</v>
      </c>
      <c r="AA121" s="17">
        <v>2869</v>
      </c>
      <c r="AB121" s="17">
        <v>1477</v>
      </c>
      <c r="AC121" s="17">
        <v>1478</v>
      </c>
      <c r="AD121" s="17">
        <v>1244</v>
      </c>
      <c r="AE121" s="17">
        <v>2631</v>
      </c>
      <c r="AF121" s="17">
        <v>2380</v>
      </c>
      <c r="AG121" s="17">
        <v>2068</v>
      </c>
      <c r="AH121" s="17">
        <v>2754</v>
      </c>
      <c r="AI121" s="17">
        <v>1773</v>
      </c>
      <c r="AJ121" s="17">
        <v>1158</v>
      </c>
      <c r="AK121" s="17">
        <v>2387</v>
      </c>
      <c r="AL121" s="17">
        <v>2814</v>
      </c>
      <c r="AM121" s="17">
        <v>2071</v>
      </c>
      <c r="AN121" s="17">
        <v>1102</v>
      </c>
      <c r="AO121" s="17">
        <v>1023</v>
      </c>
      <c r="AP121" s="17">
        <v>2935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8">
        <v>0</v>
      </c>
      <c r="BB121" s="17">
        <v>0</v>
      </c>
      <c r="BC121" s="18">
        <v>0</v>
      </c>
      <c r="BD121" s="17">
        <v>0</v>
      </c>
      <c r="BE121" s="18">
        <v>0</v>
      </c>
      <c r="BF121" s="18">
        <v>0</v>
      </c>
      <c r="BG121" s="18">
        <v>0</v>
      </c>
      <c r="BH121" s="18">
        <v>0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7">
        <v>0</v>
      </c>
      <c r="BO121" s="17">
        <v>0</v>
      </c>
      <c r="BP121" s="17">
        <v>0</v>
      </c>
      <c r="BQ121" s="17">
        <v>0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  <c r="CH121" s="1">
        <f t="shared" si="77"/>
        <v>0</v>
      </c>
    </row>
    <row r="122" spans="14:86" ht="15.75">
      <c r="N122" t="s">
        <v>1586</v>
      </c>
      <c r="O122" s="1" t="s">
        <v>2104</v>
      </c>
      <c r="Q122" s="17">
        <v>1421</v>
      </c>
      <c r="R122" s="17">
        <v>2886</v>
      </c>
      <c r="S122" s="17">
        <v>1432</v>
      </c>
      <c r="T122" s="17">
        <v>1620</v>
      </c>
      <c r="U122" s="17">
        <v>1431</v>
      </c>
      <c r="V122" s="17">
        <v>1075</v>
      </c>
      <c r="W122" s="17">
        <v>1492</v>
      </c>
      <c r="X122" s="17">
        <v>1491</v>
      </c>
      <c r="Y122" s="17">
        <v>1484</v>
      </c>
      <c r="Z122" s="17">
        <v>2887</v>
      </c>
      <c r="AA122" s="17">
        <v>1929</v>
      </c>
      <c r="AB122" s="17">
        <v>1477</v>
      </c>
      <c r="AC122" s="17">
        <v>1070</v>
      </c>
      <c r="AD122" s="17">
        <v>2622</v>
      </c>
      <c r="AE122" s="17">
        <v>1472</v>
      </c>
      <c r="AF122" s="17">
        <v>1117</v>
      </c>
      <c r="AG122" s="17">
        <v>1545</v>
      </c>
      <c r="AH122" s="17">
        <v>2242</v>
      </c>
      <c r="AI122" s="17">
        <v>2057</v>
      </c>
      <c r="AJ122" s="17">
        <v>1347</v>
      </c>
      <c r="AK122" s="17">
        <v>2716</v>
      </c>
      <c r="AL122" s="17">
        <v>1379</v>
      </c>
      <c r="AM122" s="17">
        <v>2389</v>
      </c>
      <c r="AN122" s="17">
        <v>1269</v>
      </c>
      <c r="AO122" s="17">
        <v>1139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8">
        <v>0</v>
      </c>
      <c r="BB122" s="17">
        <v>0</v>
      </c>
      <c r="BC122" s="18">
        <v>0</v>
      </c>
      <c r="BD122" s="17">
        <v>0</v>
      </c>
      <c r="BE122" s="18">
        <v>0</v>
      </c>
      <c r="BF122" s="18">
        <v>0</v>
      </c>
      <c r="BG122" s="18">
        <v>0</v>
      </c>
      <c r="BH122" s="18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7">
        <v>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  <c r="CH122" s="1">
        <f t="shared" si="77"/>
        <v>0</v>
      </c>
    </row>
    <row r="123" spans="14:86" ht="15.75">
      <c r="N123" t="s">
        <v>1587</v>
      </c>
      <c r="O123" s="1" t="s">
        <v>2105</v>
      </c>
      <c r="Q123" s="17">
        <v>1716</v>
      </c>
      <c r="R123" s="17">
        <v>2883</v>
      </c>
      <c r="S123" s="17">
        <v>2319</v>
      </c>
      <c r="T123" s="17">
        <v>1271</v>
      </c>
      <c r="U123" s="17">
        <v>2045</v>
      </c>
      <c r="V123" s="17">
        <v>1579</v>
      </c>
      <c r="W123" s="17">
        <v>1009</v>
      </c>
      <c r="X123" s="17">
        <v>2145</v>
      </c>
      <c r="Y123" s="17">
        <v>1913</v>
      </c>
      <c r="Z123" s="17">
        <v>1275</v>
      </c>
      <c r="AA123" s="17">
        <v>2339</v>
      </c>
      <c r="AB123" s="17">
        <v>2225</v>
      </c>
      <c r="AC123" s="17">
        <v>1593</v>
      </c>
      <c r="AD123" s="17">
        <v>2955</v>
      </c>
      <c r="AE123" s="17">
        <v>1685</v>
      </c>
      <c r="AF123" s="17">
        <v>1592</v>
      </c>
      <c r="AG123" s="17">
        <v>1197</v>
      </c>
      <c r="AH123" s="17">
        <v>2128</v>
      </c>
      <c r="AI123" s="17">
        <v>1568</v>
      </c>
      <c r="AJ123" s="17">
        <v>1283</v>
      </c>
      <c r="AK123" s="17">
        <v>1495</v>
      </c>
      <c r="AL123" s="17">
        <v>2489</v>
      </c>
      <c r="AM123" s="17">
        <v>1945</v>
      </c>
      <c r="AN123" s="17">
        <v>1986</v>
      </c>
      <c r="AO123" s="17">
        <v>1215</v>
      </c>
      <c r="AP123" s="17">
        <v>0</v>
      </c>
      <c r="AQ123" s="17">
        <v>0</v>
      </c>
      <c r="AR123" s="17">
        <v>0</v>
      </c>
      <c r="AS123" s="17">
        <v>0</v>
      </c>
      <c r="AT123" s="17">
        <v>0</v>
      </c>
      <c r="AU123" s="17">
        <v>0</v>
      </c>
      <c r="AV123" s="17">
        <v>0</v>
      </c>
      <c r="AW123" s="17">
        <v>0</v>
      </c>
      <c r="AX123" s="17">
        <v>0</v>
      </c>
      <c r="AY123" s="17">
        <v>0</v>
      </c>
      <c r="AZ123" s="17">
        <v>0</v>
      </c>
      <c r="BA123" s="18">
        <v>0</v>
      </c>
      <c r="BB123" s="17">
        <v>0</v>
      </c>
      <c r="BC123" s="18">
        <v>0</v>
      </c>
      <c r="BD123" s="17">
        <v>0</v>
      </c>
      <c r="BE123" s="18">
        <v>0</v>
      </c>
      <c r="BF123" s="18">
        <v>0</v>
      </c>
      <c r="BG123" s="18">
        <v>0</v>
      </c>
      <c r="BH123" s="18">
        <v>0</v>
      </c>
      <c r="BI123" s="17">
        <v>0</v>
      </c>
      <c r="BJ123" s="17">
        <v>0</v>
      </c>
      <c r="BK123" s="17">
        <v>0</v>
      </c>
      <c r="BL123" s="17">
        <v>0</v>
      </c>
      <c r="BM123" s="17">
        <v>0</v>
      </c>
      <c r="BN123" s="17">
        <v>0</v>
      </c>
      <c r="BO123" s="17">
        <v>0</v>
      </c>
      <c r="BP123" s="17">
        <v>0</v>
      </c>
      <c r="BQ123" s="17">
        <v>0</v>
      </c>
      <c r="BR123" s="17">
        <v>0</v>
      </c>
      <c r="BS123" s="17">
        <v>0</v>
      </c>
      <c r="BT123" s="17">
        <v>0</v>
      </c>
      <c r="BU123" s="17">
        <v>0</v>
      </c>
      <c r="BV123" s="17">
        <v>0</v>
      </c>
      <c r="BW123" s="17">
        <v>0</v>
      </c>
      <c r="BX123" s="17">
        <v>0</v>
      </c>
      <c r="BY123" s="17">
        <v>0</v>
      </c>
      <c r="BZ123" s="17">
        <v>0</v>
      </c>
      <c r="CA123" s="17">
        <v>0</v>
      </c>
      <c r="CB123" s="17">
        <v>0</v>
      </c>
      <c r="CC123" s="17">
        <v>0</v>
      </c>
      <c r="CD123" s="17">
        <v>0</v>
      </c>
      <c r="CE123" s="17">
        <v>0</v>
      </c>
      <c r="CF123" s="17">
        <v>0</v>
      </c>
      <c r="CG123" s="17">
        <v>0</v>
      </c>
      <c r="CH123" s="1">
        <f t="shared" si="77"/>
        <v>0</v>
      </c>
    </row>
    <row r="124" spans="14:86" ht="15.75">
      <c r="N124" t="s">
        <v>1588</v>
      </c>
      <c r="O124" s="1" t="s">
        <v>2106</v>
      </c>
      <c r="Q124" s="17">
        <v>1990</v>
      </c>
      <c r="R124" s="17">
        <v>1233</v>
      </c>
      <c r="S124" s="17">
        <v>2476</v>
      </c>
      <c r="T124" s="17">
        <v>2141</v>
      </c>
      <c r="U124" s="17">
        <v>1063</v>
      </c>
      <c r="V124" s="17">
        <v>1681</v>
      </c>
      <c r="W124" s="17">
        <v>1561</v>
      </c>
      <c r="X124" s="17">
        <v>1287</v>
      </c>
      <c r="Y124" s="17">
        <v>2081</v>
      </c>
      <c r="Z124" s="17">
        <v>2319</v>
      </c>
      <c r="AA124" s="17">
        <v>2320</v>
      </c>
      <c r="AB124" s="17">
        <v>1271</v>
      </c>
      <c r="AC124" s="17">
        <v>2045</v>
      </c>
      <c r="AD124" s="17">
        <v>1579</v>
      </c>
      <c r="AE124" s="17">
        <v>1565</v>
      </c>
      <c r="AF124" s="17">
        <v>1132</v>
      </c>
      <c r="AG124" s="17">
        <v>2415</v>
      </c>
      <c r="AH124" s="17">
        <v>2411</v>
      </c>
      <c r="AI124" s="17">
        <v>1378</v>
      </c>
      <c r="AJ124" s="17">
        <v>2161</v>
      </c>
      <c r="AK124" s="17">
        <v>1884</v>
      </c>
      <c r="AL124" s="17">
        <v>1649</v>
      </c>
      <c r="AM124" s="17">
        <v>2552</v>
      </c>
      <c r="AN124" s="17">
        <v>2374</v>
      </c>
      <c r="AO124" s="17">
        <v>1198</v>
      </c>
      <c r="AP124" s="17">
        <v>0</v>
      </c>
      <c r="AQ124" s="17">
        <v>0</v>
      </c>
      <c r="AR124" s="17">
        <v>0</v>
      </c>
      <c r="AS124" s="17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8">
        <v>0</v>
      </c>
      <c r="BB124" s="17">
        <v>0</v>
      </c>
      <c r="BC124" s="18">
        <v>0</v>
      </c>
      <c r="BD124" s="17">
        <v>0</v>
      </c>
      <c r="BE124" s="18">
        <v>0</v>
      </c>
      <c r="BF124" s="18">
        <v>0</v>
      </c>
      <c r="BG124" s="18">
        <v>0</v>
      </c>
      <c r="BH124" s="18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0</v>
      </c>
      <c r="BO124" s="17">
        <v>0</v>
      </c>
      <c r="BP124" s="17">
        <v>0</v>
      </c>
      <c r="BQ124" s="17">
        <v>0</v>
      </c>
      <c r="BR124" s="17">
        <v>0</v>
      </c>
      <c r="BS124" s="17">
        <v>0</v>
      </c>
      <c r="BT124" s="17">
        <v>0</v>
      </c>
      <c r="BU124" s="17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  <c r="CH124" s="1">
        <f t="shared" si="77"/>
        <v>0</v>
      </c>
    </row>
    <row r="125" spans="14:86" ht="15.75">
      <c r="N125" t="s">
        <v>1589</v>
      </c>
      <c r="O125" s="1" t="s">
        <v>2107</v>
      </c>
      <c r="Q125" s="17">
        <v>2292</v>
      </c>
      <c r="R125" s="17">
        <v>2272</v>
      </c>
      <c r="S125" s="17">
        <v>2295</v>
      </c>
      <c r="T125" s="17">
        <v>2294</v>
      </c>
      <c r="U125" s="17">
        <v>1511</v>
      </c>
      <c r="V125" s="17">
        <v>1042</v>
      </c>
      <c r="W125" s="17">
        <v>1504</v>
      </c>
      <c r="X125" s="17">
        <v>2137</v>
      </c>
      <c r="Y125" s="17">
        <v>1045</v>
      </c>
      <c r="Z125" s="17">
        <v>1658</v>
      </c>
      <c r="AA125" s="17">
        <v>2766</v>
      </c>
      <c r="AB125" s="17">
        <v>1831</v>
      </c>
      <c r="AC125" s="17">
        <v>1660</v>
      </c>
      <c r="AD125" s="17">
        <v>1048</v>
      </c>
      <c r="AE125" s="17">
        <v>1397</v>
      </c>
      <c r="AF125" s="17">
        <v>1866</v>
      </c>
      <c r="AG125" s="17">
        <v>1716</v>
      </c>
      <c r="AH125" s="17">
        <v>2153</v>
      </c>
      <c r="AI125" s="17">
        <v>1522</v>
      </c>
      <c r="AJ125" s="17">
        <v>1126</v>
      </c>
      <c r="AK125" s="17">
        <v>2368</v>
      </c>
      <c r="AL125" s="17">
        <v>2324</v>
      </c>
      <c r="AM125" s="17">
        <v>2325</v>
      </c>
      <c r="AN125" s="17">
        <v>2326</v>
      </c>
      <c r="AO125" s="17">
        <v>2322</v>
      </c>
      <c r="AP125" s="17">
        <v>0</v>
      </c>
      <c r="AQ125" s="17">
        <v>0</v>
      </c>
      <c r="AR125" s="17">
        <v>0</v>
      </c>
      <c r="AS125" s="17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17">
        <v>0</v>
      </c>
      <c r="AZ125" s="17">
        <v>0</v>
      </c>
      <c r="BA125" s="18">
        <v>0</v>
      </c>
      <c r="BB125" s="17">
        <v>0</v>
      </c>
      <c r="BC125" s="18">
        <v>0</v>
      </c>
      <c r="BD125" s="17">
        <v>0</v>
      </c>
      <c r="BE125" s="18">
        <v>0</v>
      </c>
      <c r="BF125" s="18">
        <v>0</v>
      </c>
      <c r="BG125" s="18">
        <v>0</v>
      </c>
      <c r="BH125" s="18">
        <v>0</v>
      </c>
      <c r="BI125" s="17">
        <v>0</v>
      </c>
      <c r="BJ125" s="17">
        <v>0</v>
      </c>
      <c r="BK125" s="17">
        <v>0</v>
      </c>
      <c r="BL125" s="17">
        <v>0</v>
      </c>
      <c r="BM125" s="17">
        <v>0</v>
      </c>
      <c r="BN125" s="17">
        <v>0</v>
      </c>
      <c r="BO125" s="17">
        <v>0</v>
      </c>
      <c r="BP125" s="17">
        <v>0</v>
      </c>
      <c r="BQ125" s="17">
        <v>0</v>
      </c>
      <c r="BR125" s="17">
        <v>0</v>
      </c>
      <c r="BS125" s="17">
        <v>0</v>
      </c>
      <c r="BT125" s="17">
        <v>0</v>
      </c>
      <c r="BU125" s="17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17">
        <v>0</v>
      </c>
      <c r="CB125" s="17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  <c r="CH125" s="1">
        <f t="shared" si="77"/>
        <v>0</v>
      </c>
    </row>
    <row r="126" spans="14:86" ht="15.75">
      <c r="N126" t="s">
        <v>1590</v>
      </c>
      <c r="O126" s="1" t="s">
        <v>2108</v>
      </c>
      <c r="Q126" s="17">
        <v>1366</v>
      </c>
      <c r="R126" s="17">
        <v>2557</v>
      </c>
      <c r="S126" s="17">
        <v>1367</v>
      </c>
      <c r="T126" s="17">
        <v>1361</v>
      </c>
      <c r="U126" s="17">
        <v>1040</v>
      </c>
      <c r="V126" s="17">
        <v>1474</v>
      </c>
      <c r="W126" s="17">
        <v>1049</v>
      </c>
      <c r="X126" s="17">
        <v>1527</v>
      </c>
      <c r="Y126" s="17">
        <v>1945</v>
      </c>
      <c r="Z126" s="17">
        <v>1989</v>
      </c>
      <c r="AA126" s="17">
        <v>2602</v>
      </c>
      <c r="AB126" s="17">
        <v>2640</v>
      </c>
      <c r="AC126" s="17">
        <v>2852</v>
      </c>
      <c r="AD126" s="17">
        <v>1201</v>
      </c>
      <c r="AE126" s="17">
        <v>2782</v>
      </c>
      <c r="AF126" s="17">
        <v>2609</v>
      </c>
      <c r="AG126" s="17">
        <v>2076</v>
      </c>
      <c r="AH126" s="17">
        <v>1971</v>
      </c>
      <c r="AI126" s="17">
        <v>1444</v>
      </c>
      <c r="AJ126" s="17">
        <v>1256</v>
      </c>
      <c r="AK126" s="17">
        <v>2275</v>
      </c>
      <c r="AL126" s="17">
        <v>2143</v>
      </c>
      <c r="AM126" s="17">
        <v>1711</v>
      </c>
      <c r="AN126" s="17">
        <v>1712</v>
      </c>
      <c r="AO126" s="17">
        <v>2966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0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8">
        <v>0</v>
      </c>
      <c r="BB126" s="17">
        <v>0</v>
      </c>
      <c r="BC126" s="18">
        <v>0</v>
      </c>
      <c r="BD126" s="17">
        <v>0</v>
      </c>
      <c r="BE126" s="18">
        <v>0</v>
      </c>
      <c r="BF126" s="18">
        <v>0</v>
      </c>
      <c r="BG126" s="18">
        <v>0</v>
      </c>
      <c r="BH126" s="18">
        <v>0</v>
      </c>
      <c r="BI126" s="17">
        <v>0</v>
      </c>
      <c r="BJ126" s="17">
        <v>0</v>
      </c>
      <c r="BK126" s="17">
        <v>0</v>
      </c>
      <c r="BL126" s="17">
        <v>0</v>
      </c>
      <c r="BM126" s="17">
        <v>0</v>
      </c>
      <c r="BN126" s="17">
        <v>0</v>
      </c>
      <c r="BO126" s="17">
        <v>0</v>
      </c>
      <c r="BP126" s="17">
        <v>0</v>
      </c>
      <c r="BQ126" s="17">
        <v>0</v>
      </c>
      <c r="BR126" s="17">
        <v>0</v>
      </c>
      <c r="BS126" s="17">
        <v>0</v>
      </c>
      <c r="BT126" s="17">
        <v>0</v>
      </c>
      <c r="BU126" s="17">
        <v>0</v>
      </c>
      <c r="BV126" s="17">
        <v>0</v>
      </c>
      <c r="BW126" s="17">
        <v>0</v>
      </c>
      <c r="BX126" s="17">
        <v>0</v>
      </c>
      <c r="BY126" s="17">
        <v>0</v>
      </c>
      <c r="BZ126" s="17">
        <v>0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0</v>
      </c>
      <c r="CG126" s="17">
        <v>0</v>
      </c>
      <c r="CH126" s="1">
        <f t="shared" si="77"/>
        <v>0</v>
      </c>
    </row>
    <row r="127" spans="14:86" ht="15.75">
      <c r="N127" t="s">
        <v>1591</v>
      </c>
      <c r="O127" s="1" t="s">
        <v>2109</v>
      </c>
      <c r="Q127" s="17">
        <v>1421</v>
      </c>
      <c r="R127" s="17">
        <v>1068</v>
      </c>
      <c r="S127" s="17">
        <v>2219</v>
      </c>
      <c r="T127" s="17">
        <v>1159</v>
      </c>
      <c r="U127" s="17">
        <v>1241</v>
      </c>
      <c r="V127" s="17">
        <v>1084</v>
      </c>
      <c r="W127" s="17">
        <v>1751</v>
      </c>
      <c r="X127" s="17">
        <v>1749</v>
      </c>
      <c r="Y127" s="17">
        <v>1404</v>
      </c>
      <c r="Z127" s="17">
        <v>2118</v>
      </c>
      <c r="AA127" s="17">
        <v>1903</v>
      </c>
      <c r="AB127" s="17">
        <v>1177</v>
      </c>
      <c r="AC127" s="17">
        <v>2946</v>
      </c>
      <c r="AD127" s="17">
        <v>2064</v>
      </c>
      <c r="AE127" s="17">
        <v>2066</v>
      </c>
      <c r="AF127" s="17">
        <v>2674</v>
      </c>
      <c r="AG127" s="17">
        <v>2490</v>
      </c>
      <c r="AH127" s="17">
        <v>2364</v>
      </c>
      <c r="AI127" s="17">
        <v>2216</v>
      </c>
      <c r="AJ127" s="17">
        <v>2058</v>
      </c>
      <c r="AK127" s="17">
        <v>2090</v>
      </c>
      <c r="AL127" s="17">
        <v>2091</v>
      </c>
      <c r="AM127" s="17">
        <v>1664</v>
      </c>
      <c r="AN127" s="17">
        <v>2922</v>
      </c>
      <c r="AO127" s="17">
        <v>2648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17">
        <v>0</v>
      </c>
      <c r="AX127" s="17">
        <v>0</v>
      </c>
      <c r="AY127" s="17">
        <v>0</v>
      </c>
      <c r="AZ127" s="17">
        <v>0</v>
      </c>
      <c r="BA127" s="18">
        <v>0</v>
      </c>
      <c r="BB127" s="17">
        <v>0</v>
      </c>
      <c r="BC127" s="18">
        <v>0</v>
      </c>
      <c r="BD127" s="17">
        <v>0</v>
      </c>
      <c r="BE127" s="18">
        <v>0</v>
      </c>
      <c r="BF127" s="18">
        <v>0</v>
      </c>
      <c r="BG127" s="18">
        <v>0</v>
      </c>
      <c r="BH127" s="18">
        <v>0</v>
      </c>
      <c r="BI127" s="17">
        <v>0</v>
      </c>
      <c r="BJ127" s="17">
        <v>0</v>
      </c>
      <c r="BK127" s="17">
        <v>0</v>
      </c>
      <c r="BL127" s="17">
        <v>0</v>
      </c>
      <c r="BM127" s="17">
        <v>0</v>
      </c>
      <c r="BN127" s="17">
        <v>0</v>
      </c>
      <c r="BO127" s="17">
        <v>0</v>
      </c>
      <c r="BP127" s="17">
        <v>0</v>
      </c>
      <c r="BQ127" s="17">
        <v>0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  <c r="CH127" s="1">
        <f t="shared" si="77"/>
        <v>0</v>
      </c>
    </row>
    <row r="128" spans="14:86" ht="15.75">
      <c r="N128" t="s">
        <v>1592</v>
      </c>
      <c r="O128" s="1" t="s">
        <v>2110</v>
      </c>
      <c r="Q128" s="17">
        <v>2023</v>
      </c>
      <c r="R128" s="17">
        <v>1463</v>
      </c>
      <c r="S128" s="17">
        <v>1456</v>
      </c>
      <c r="T128" s="17">
        <v>1105</v>
      </c>
      <c r="U128" s="17">
        <v>1205</v>
      </c>
      <c r="V128" s="17">
        <v>1461</v>
      </c>
      <c r="W128" s="17">
        <v>2872</v>
      </c>
      <c r="X128" s="17">
        <v>2913</v>
      </c>
      <c r="Y128" s="17">
        <v>2244</v>
      </c>
      <c r="Z128" s="17">
        <v>2822</v>
      </c>
      <c r="AA128" s="17">
        <v>2396</v>
      </c>
      <c r="AB128" s="17">
        <v>2850</v>
      </c>
      <c r="AC128" s="17">
        <v>2676</v>
      </c>
      <c r="AD128" s="17">
        <v>2539</v>
      </c>
      <c r="AE128" s="17">
        <v>2480</v>
      </c>
      <c r="AF128" s="17">
        <v>2543</v>
      </c>
      <c r="AG128" s="17">
        <v>1808</v>
      </c>
      <c r="AH128" s="17">
        <v>2761</v>
      </c>
      <c r="AI128" s="17">
        <v>1851</v>
      </c>
      <c r="AJ128" s="17">
        <v>1035</v>
      </c>
      <c r="AK128" s="17">
        <v>1540</v>
      </c>
      <c r="AL128" s="17">
        <v>1919</v>
      </c>
      <c r="AM128" s="17">
        <v>1224</v>
      </c>
      <c r="AN128" s="17">
        <v>1171</v>
      </c>
      <c r="AO128" s="17">
        <v>2296</v>
      </c>
      <c r="AP128" s="17">
        <v>0</v>
      </c>
      <c r="AQ128" s="17">
        <v>0</v>
      </c>
      <c r="AR128" s="17">
        <v>0</v>
      </c>
      <c r="AS128" s="17">
        <v>0</v>
      </c>
      <c r="AT128" s="17">
        <v>0</v>
      </c>
      <c r="AU128" s="17">
        <v>0</v>
      </c>
      <c r="AV128" s="17">
        <v>0</v>
      </c>
      <c r="AW128" s="17">
        <v>0</v>
      </c>
      <c r="AX128" s="17">
        <v>0</v>
      </c>
      <c r="AY128" s="17">
        <v>0</v>
      </c>
      <c r="AZ128" s="17">
        <v>0</v>
      </c>
      <c r="BA128" s="18">
        <v>0</v>
      </c>
      <c r="BB128" s="17">
        <v>0</v>
      </c>
      <c r="BC128" s="18">
        <v>0</v>
      </c>
      <c r="BD128" s="17">
        <v>0</v>
      </c>
      <c r="BE128" s="18">
        <v>0</v>
      </c>
      <c r="BF128" s="18">
        <v>0</v>
      </c>
      <c r="BG128" s="18">
        <v>0</v>
      </c>
      <c r="BH128" s="18">
        <v>0</v>
      </c>
      <c r="BI128" s="17">
        <v>0</v>
      </c>
      <c r="BJ128" s="17">
        <v>0</v>
      </c>
      <c r="BK128" s="17">
        <v>0</v>
      </c>
      <c r="BL128" s="17">
        <v>0</v>
      </c>
      <c r="BM128" s="17">
        <v>0</v>
      </c>
      <c r="BN128" s="17">
        <v>0</v>
      </c>
      <c r="BO128" s="17">
        <v>0</v>
      </c>
      <c r="BP128" s="17">
        <v>0</v>
      </c>
      <c r="BQ128" s="17">
        <v>0</v>
      </c>
      <c r="BR128" s="17">
        <v>0</v>
      </c>
      <c r="BS128" s="17">
        <v>0</v>
      </c>
      <c r="BT128" s="17">
        <v>0</v>
      </c>
      <c r="BU128" s="17">
        <v>0</v>
      </c>
      <c r="BV128" s="17">
        <v>0</v>
      </c>
      <c r="BW128" s="17">
        <v>0</v>
      </c>
      <c r="BX128" s="17">
        <v>0</v>
      </c>
      <c r="BY128" s="17">
        <v>0</v>
      </c>
      <c r="BZ128" s="17">
        <v>0</v>
      </c>
      <c r="CA128" s="17">
        <v>0</v>
      </c>
      <c r="CB128" s="17">
        <v>0</v>
      </c>
      <c r="CC128" s="17">
        <v>0</v>
      </c>
      <c r="CD128" s="17">
        <v>0</v>
      </c>
      <c r="CE128" s="17">
        <v>0</v>
      </c>
      <c r="CF128" s="17">
        <v>0</v>
      </c>
      <c r="CG128" s="17">
        <v>0</v>
      </c>
      <c r="CH128" s="1">
        <f t="shared" si="77"/>
        <v>0</v>
      </c>
    </row>
    <row r="129" spans="14:86" ht="15.75">
      <c r="N129" t="s">
        <v>1593</v>
      </c>
      <c r="O129" s="1" t="s">
        <v>2111</v>
      </c>
      <c r="Q129" s="17">
        <v>2174</v>
      </c>
      <c r="R129" s="17">
        <v>1630</v>
      </c>
      <c r="S129" s="17">
        <v>2748</v>
      </c>
      <c r="T129" s="17">
        <v>1209</v>
      </c>
      <c r="U129" s="17">
        <v>1283</v>
      </c>
      <c r="V129" s="17">
        <v>2489</v>
      </c>
      <c r="W129" s="17">
        <v>1945</v>
      </c>
      <c r="X129" s="17">
        <v>1986</v>
      </c>
      <c r="Y129" s="17">
        <v>1989</v>
      </c>
      <c r="Z129" s="17">
        <v>2602</v>
      </c>
      <c r="AA129" s="17">
        <v>1941</v>
      </c>
      <c r="AB129" s="17">
        <v>1457</v>
      </c>
      <c r="AC129" s="17">
        <v>2164</v>
      </c>
      <c r="AD129" s="17">
        <v>1461</v>
      </c>
      <c r="AE129" s="17">
        <v>1205</v>
      </c>
      <c r="AF129" s="17">
        <v>1105</v>
      </c>
      <c r="AG129" s="17">
        <v>1456</v>
      </c>
      <c r="AH129" s="17">
        <v>1463</v>
      </c>
      <c r="AI129" s="17">
        <v>2023</v>
      </c>
      <c r="AJ129" s="17">
        <v>2184</v>
      </c>
      <c r="AK129" s="17">
        <v>1993</v>
      </c>
      <c r="AL129" s="17">
        <v>1098</v>
      </c>
      <c r="AM129" s="17">
        <v>2307</v>
      </c>
      <c r="AN129" s="17">
        <v>2306</v>
      </c>
      <c r="AO129" s="17">
        <v>1286</v>
      </c>
      <c r="AP129" s="17">
        <v>0</v>
      </c>
      <c r="AQ129" s="17">
        <v>0</v>
      </c>
      <c r="AR129" s="17">
        <v>0</v>
      </c>
      <c r="AS129" s="17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17">
        <v>0</v>
      </c>
      <c r="AZ129" s="17">
        <v>0</v>
      </c>
      <c r="BA129" s="18">
        <v>0</v>
      </c>
      <c r="BB129" s="17">
        <v>0</v>
      </c>
      <c r="BC129" s="18">
        <v>0</v>
      </c>
      <c r="BD129" s="17">
        <v>0</v>
      </c>
      <c r="BE129" s="18">
        <v>0</v>
      </c>
      <c r="BF129" s="18">
        <v>0</v>
      </c>
      <c r="BG129" s="18">
        <v>0</v>
      </c>
      <c r="BH129" s="18">
        <v>0</v>
      </c>
      <c r="BI129" s="17">
        <v>0</v>
      </c>
      <c r="BJ129" s="17">
        <v>0</v>
      </c>
      <c r="BK129" s="17">
        <v>0</v>
      </c>
      <c r="BL129" s="17">
        <v>0</v>
      </c>
      <c r="BM129" s="17">
        <v>0</v>
      </c>
      <c r="BN129" s="17">
        <v>0</v>
      </c>
      <c r="BO129" s="17">
        <v>0</v>
      </c>
      <c r="BP129" s="17">
        <v>0</v>
      </c>
      <c r="BQ129" s="17">
        <v>0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  <c r="CH129" s="1">
        <f t="shared" si="77"/>
        <v>0</v>
      </c>
    </row>
    <row r="130" spans="14:86" ht="15.75">
      <c r="N130" t="s">
        <v>1594</v>
      </c>
      <c r="O130" s="1" t="s">
        <v>2112</v>
      </c>
      <c r="Q130" s="17">
        <v>2357</v>
      </c>
      <c r="R130" s="17">
        <v>1048</v>
      </c>
      <c r="S130" s="17">
        <v>1287</v>
      </c>
      <c r="T130" s="17">
        <v>2819</v>
      </c>
      <c r="U130" s="17">
        <v>2211</v>
      </c>
      <c r="V130" s="17">
        <v>1141</v>
      </c>
      <c r="W130" s="17">
        <v>1384</v>
      </c>
      <c r="X130" s="17">
        <v>2503</v>
      </c>
      <c r="Y130" s="17">
        <v>2420</v>
      </c>
      <c r="Z130" s="17">
        <v>2943</v>
      </c>
      <c r="AA130" s="17">
        <v>2583</v>
      </c>
      <c r="AB130" s="17">
        <v>2062</v>
      </c>
      <c r="AC130" s="17">
        <v>1487</v>
      </c>
      <c r="AD130" s="17">
        <v>1929</v>
      </c>
      <c r="AE130" s="17">
        <v>1517</v>
      </c>
      <c r="AF130" s="17">
        <v>2075</v>
      </c>
      <c r="AG130" s="17">
        <v>1887</v>
      </c>
      <c r="AH130" s="17">
        <v>1134</v>
      </c>
      <c r="AI130" s="17">
        <v>2287</v>
      </c>
      <c r="AJ130" s="17">
        <v>1987</v>
      </c>
      <c r="AK130" s="17">
        <v>1989</v>
      </c>
      <c r="AL130" s="17">
        <v>2602</v>
      </c>
      <c r="AM130" s="17">
        <v>1941</v>
      </c>
      <c r="AN130" s="17">
        <v>1457</v>
      </c>
      <c r="AO130" s="17">
        <v>2164</v>
      </c>
      <c r="AP130" s="17">
        <v>0</v>
      </c>
      <c r="AQ130" s="17">
        <v>0</v>
      </c>
      <c r="AR130" s="17">
        <v>0</v>
      </c>
      <c r="AS130" s="17">
        <v>0</v>
      </c>
      <c r="AT130" s="17">
        <v>0</v>
      </c>
      <c r="AU130" s="17">
        <v>0</v>
      </c>
      <c r="AV130" s="17">
        <v>0</v>
      </c>
      <c r="AW130" s="17">
        <v>0</v>
      </c>
      <c r="AX130" s="17">
        <v>0</v>
      </c>
      <c r="AY130" s="17">
        <v>0</v>
      </c>
      <c r="AZ130" s="17">
        <v>0</v>
      </c>
      <c r="BA130" s="18">
        <v>0</v>
      </c>
      <c r="BB130" s="17">
        <v>0</v>
      </c>
      <c r="BC130" s="18">
        <v>0</v>
      </c>
      <c r="BD130" s="17">
        <v>0</v>
      </c>
      <c r="BE130" s="18">
        <v>0</v>
      </c>
      <c r="BF130" s="18">
        <v>0</v>
      </c>
      <c r="BG130" s="18">
        <v>0</v>
      </c>
      <c r="BH130" s="18">
        <v>0</v>
      </c>
      <c r="BI130" s="17">
        <v>0</v>
      </c>
      <c r="BJ130" s="17">
        <v>0</v>
      </c>
      <c r="BK130" s="17">
        <v>0</v>
      </c>
      <c r="BL130" s="17">
        <v>0</v>
      </c>
      <c r="BM130" s="17">
        <v>0</v>
      </c>
      <c r="BN130" s="17">
        <v>0</v>
      </c>
      <c r="BO130" s="17">
        <v>0</v>
      </c>
      <c r="BP130" s="17">
        <v>0</v>
      </c>
      <c r="BQ130" s="17">
        <v>0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  <c r="CH130" s="1">
        <f aca="true" t="shared" si="82" ref="CH130:CH193">IF(AND(COUNTIF(Q130:CG130,P$5)=1,COUNTIF(Q130:CG130,P$6)=1),ROW(),IF(AND(COUNTIF(Q130:CG130,P$5)=1,COUNTIF(Q130:CG130,P$6)=0),200000+1000*(10+COUNTIF(Q130:CG130,"&gt;0"))+ROW(),IF(AND(COUNTIF(Q130:CG130,P$5)=0,COUNTIF(Q130:CG130,P$6)=1),100000+1000*(10+COUNTIF(Q130:CG130,"&gt;0"))+ROW(),0)))</f>
        <v>0</v>
      </c>
    </row>
    <row r="131" spans="14:86" ht="15.75">
      <c r="N131" t="s">
        <v>1595</v>
      </c>
      <c r="O131" s="1" t="s">
        <v>2113</v>
      </c>
      <c r="Q131" s="17">
        <v>1190</v>
      </c>
      <c r="R131" s="17">
        <v>1290</v>
      </c>
      <c r="S131" s="17">
        <v>2082</v>
      </c>
      <c r="T131" s="17">
        <v>1791</v>
      </c>
      <c r="U131" s="17">
        <v>2878</v>
      </c>
      <c r="V131" s="17">
        <v>2119</v>
      </c>
      <c r="W131" s="17">
        <v>1168</v>
      </c>
      <c r="X131" s="17">
        <v>1639</v>
      </c>
      <c r="Y131" s="17">
        <v>1719</v>
      </c>
      <c r="Z131" s="17">
        <v>2579</v>
      </c>
      <c r="AA131" s="17">
        <v>2903</v>
      </c>
      <c r="AB131" s="17">
        <v>1930</v>
      </c>
      <c r="AC131" s="17">
        <v>1429</v>
      </c>
      <c r="AD131" s="17">
        <v>2869</v>
      </c>
      <c r="AE131" s="17">
        <v>1477</v>
      </c>
      <c r="AF131" s="17">
        <v>1929</v>
      </c>
      <c r="AG131" s="17">
        <v>2887</v>
      </c>
      <c r="AH131" s="17">
        <v>1491</v>
      </c>
      <c r="AI131" s="17">
        <v>1056</v>
      </c>
      <c r="AJ131" s="17">
        <v>2046</v>
      </c>
      <c r="AK131" s="17">
        <v>1040</v>
      </c>
      <c r="AL131" s="17">
        <v>1361</v>
      </c>
      <c r="AM131" s="17">
        <v>1367</v>
      </c>
      <c r="AN131" s="17">
        <v>2557</v>
      </c>
      <c r="AO131" s="17">
        <v>1366</v>
      </c>
      <c r="AP131" s="17">
        <v>0</v>
      </c>
      <c r="AQ131" s="17">
        <v>0</v>
      </c>
      <c r="AR131" s="17">
        <v>0</v>
      </c>
      <c r="AS131" s="17">
        <v>0</v>
      </c>
      <c r="AT131" s="17">
        <v>0</v>
      </c>
      <c r="AU131" s="17">
        <v>0</v>
      </c>
      <c r="AV131" s="17">
        <v>0</v>
      </c>
      <c r="AW131" s="17">
        <v>0</v>
      </c>
      <c r="AX131" s="17">
        <v>0</v>
      </c>
      <c r="AY131" s="17">
        <v>0</v>
      </c>
      <c r="AZ131" s="17">
        <v>0</v>
      </c>
      <c r="BA131" s="18">
        <v>0</v>
      </c>
      <c r="BB131" s="17">
        <v>0</v>
      </c>
      <c r="BC131" s="18">
        <v>0</v>
      </c>
      <c r="BD131" s="17">
        <v>0</v>
      </c>
      <c r="BE131" s="18">
        <v>0</v>
      </c>
      <c r="BF131" s="18">
        <v>0</v>
      </c>
      <c r="BG131" s="18">
        <v>0</v>
      </c>
      <c r="BH131" s="18">
        <v>0</v>
      </c>
      <c r="BI131" s="17">
        <v>0</v>
      </c>
      <c r="BJ131" s="17">
        <v>0</v>
      </c>
      <c r="BK131" s="17">
        <v>0</v>
      </c>
      <c r="BL131" s="17">
        <v>0</v>
      </c>
      <c r="BM131" s="17">
        <v>0</v>
      </c>
      <c r="BN131" s="17">
        <v>0</v>
      </c>
      <c r="BO131" s="17">
        <v>0</v>
      </c>
      <c r="BP131" s="17">
        <v>0</v>
      </c>
      <c r="BQ131" s="17">
        <v>0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17">
        <v>0</v>
      </c>
      <c r="CD131" s="17">
        <v>0</v>
      </c>
      <c r="CE131" s="17">
        <v>0</v>
      </c>
      <c r="CF131" s="17">
        <v>0</v>
      </c>
      <c r="CG131" s="17">
        <v>0</v>
      </c>
      <c r="CH131" s="1">
        <f t="shared" si="82"/>
        <v>0</v>
      </c>
    </row>
    <row r="132" spans="14:86" ht="15.75">
      <c r="N132" t="s">
        <v>1596</v>
      </c>
      <c r="O132" s="1" t="s">
        <v>2348</v>
      </c>
      <c r="Q132" s="17">
        <v>1116</v>
      </c>
      <c r="R132" s="17">
        <v>1416</v>
      </c>
      <c r="S132" s="17">
        <v>1408</v>
      </c>
      <c r="T132" s="17">
        <v>1238</v>
      </c>
      <c r="U132" s="17">
        <v>2764</v>
      </c>
      <c r="V132" s="17">
        <v>1792</v>
      </c>
      <c r="W132" s="17">
        <v>1377</v>
      </c>
      <c r="X132" s="17">
        <v>1269</v>
      </c>
      <c r="Y132" s="17">
        <v>2389</v>
      </c>
      <c r="Z132" s="17">
        <v>2174</v>
      </c>
      <c r="AA132" s="17">
        <v>1630</v>
      </c>
      <c r="AB132" s="17">
        <v>2748</v>
      </c>
      <c r="AC132" s="17">
        <v>1209</v>
      </c>
      <c r="AD132" s="17">
        <v>1487</v>
      </c>
      <c r="AE132" s="17">
        <v>1429</v>
      </c>
      <c r="AF132" s="17">
        <v>1477</v>
      </c>
      <c r="AG132" s="17">
        <v>1244</v>
      </c>
      <c r="AH132" s="17">
        <v>2631</v>
      </c>
      <c r="AI132" s="17">
        <v>1124</v>
      </c>
      <c r="AJ132" s="17">
        <v>2728</v>
      </c>
      <c r="AK132" s="17">
        <v>1343</v>
      </c>
      <c r="AL132" s="17">
        <v>1991</v>
      </c>
      <c r="AM132" s="17">
        <v>1004</v>
      </c>
      <c r="AN132" s="17">
        <v>2818</v>
      </c>
      <c r="AO132" s="17">
        <v>1116</v>
      </c>
      <c r="AP132" s="17">
        <v>0</v>
      </c>
      <c r="AQ132" s="17">
        <v>0</v>
      </c>
      <c r="AR132" s="17">
        <v>0</v>
      </c>
      <c r="AS132" s="17">
        <v>0</v>
      </c>
      <c r="AT132" s="17">
        <v>0</v>
      </c>
      <c r="AU132" s="17">
        <v>0</v>
      </c>
      <c r="AV132" s="17">
        <v>0</v>
      </c>
      <c r="AW132" s="17">
        <v>0</v>
      </c>
      <c r="AX132" s="17">
        <v>0</v>
      </c>
      <c r="AY132" s="17">
        <v>0</v>
      </c>
      <c r="AZ132" s="17">
        <v>0</v>
      </c>
      <c r="BA132" s="18">
        <v>0</v>
      </c>
      <c r="BB132" s="17">
        <v>0</v>
      </c>
      <c r="BC132" s="18">
        <v>0</v>
      </c>
      <c r="BD132" s="17">
        <v>0</v>
      </c>
      <c r="BE132" s="18">
        <v>0</v>
      </c>
      <c r="BF132" s="18">
        <v>0</v>
      </c>
      <c r="BG132" s="18">
        <v>0</v>
      </c>
      <c r="BH132" s="18">
        <v>0</v>
      </c>
      <c r="BI132" s="17">
        <v>0</v>
      </c>
      <c r="BJ132" s="17">
        <v>0</v>
      </c>
      <c r="BK132" s="17">
        <v>0</v>
      </c>
      <c r="BL132" s="17">
        <v>0</v>
      </c>
      <c r="BM132" s="17">
        <v>0</v>
      </c>
      <c r="BN132" s="17">
        <v>0</v>
      </c>
      <c r="BO132" s="17">
        <v>0</v>
      </c>
      <c r="BP132" s="17">
        <v>0</v>
      </c>
      <c r="BQ132" s="17">
        <v>0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17">
        <v>0</v>
      </c>
      <c r="CD132" s="17">
        <v>0</v>
      </c>
      <c r="CE132" s="17">
        <v>0</v>
      </c>
      <c r="CF132" s="17">
        <v>0</v>
      </c>
      <c r="CG132" s="17">
        <v>0</v>
      </c>
      <c r="CH132" s="1">
        <f t="shared" si="82"/>
        <v>0</v>
      </c>
    </row>
    <row r="133" spans="14:86" ht="15.75">
      <c r="N133" t="s">
        <v>1597</v>
      </c>
      <c r="O133" s="1" t="s">
        <v>2349</v>
      </c>
      <c r="Q133" s="17">
        <v>2728</v>
      </c>
      <c r="R133" s="17">
        <v>1124</v>
      </c>
      <c r="S133" s="17">
        <v>2631</v>
      </c>
      <c r="T133" s="17">
        <v>1244</v>
      </c>
      <c r="U133" s="17">
        <v>1477</v>
      </c>
      <c r="V133" s="17">
        <v>1429</v>
      </c>
      <c r="W133" s="17">
        <v>1487</v>
      </c>
      <c r="X133" s="17">
        <v>1209</v>
      </c>
      <c r="Y133" s="17">
        <v>2748</v>
      </c>
      <c r="Z133" s="17">
        <v>1630</v>
      </c>
      <c r="AA133" s="17">
        <v>2174</v>
      </c>
      <c r="AB133" s="17">
        <v>2389</v>
      </c>
      <c r="AC133" s="17">
        <v>1269</v>
      </c>
      <c r="AD133" s="17">
        <v>1377</v>
      </c>
      <c r="AE133" s="17">
        <v>1792</v>
      </c>
      <c r="AF133" s="17">
        <v>2764</v>
      </c>
      <c r="AG133" s="17">
        <v>1238</v>
      </c>
      <c r="AH133" s="17">
        <v>1408</v>
      </c>
      <c r="AI133" s="17">
        <v>1416</v>
      </c>
      <c r="AJ133" s="17">
        <v>1116</v>
      </c>
      <c r="AK133" s="17">
        <v>2818</v>
      </c>
      <c r="AL133" s="17">
        <v>1004</v>
      </c>
      <c r="AM133" s="17">
        <v>1991</v>
      </c>
      <c r="AN133" s="17">
        <v>1343</v>
      </c>
      <c r="AO133" s="17">
        <v>2728</v>
      </c>
      <c r="AP133" s="17">
        <v>0</v>
      </c>
      <c r="AQ133" s="17">
        <v>0</v>
      </c>
      <c r="AR133" s="17">
        <v>0</v>
      </c>
      <c r="AS133" s="17">
        <v>0</v>
      </c>
      <c r="AT133" s="17">
        <v>0</v>
      </c>
      <c r="AU133" s="17">
        <v>0</v>
      </c>
      <c r="AV133" s="17">
        <v>0</v>
      </c>
      <c r="AW133" s="17">
        <v>0</v>
      </c>
      <c r="AX133" s="17">
        <v>0</v>
      </c>
      <c r="AY133" s="17">
        <v>0</v>
      </c>
      <c r="AZ133" s="17">
        <v>0</v>
      </c>
      <c r="BA133" s="18">
        <v>0</v>
      </c>
      <c r="BB133" s="17">
        <v>0</v>
      </c>
      <c r="BC133" s="18">
        <v>0</v>
      </c>
      <c r="BD133" s="17">
        <v>0</v>
      </c>
      <c r="BE133" s="18">
        <v>0</v>
      </c>
      <c r="BF133" s="18">
        <v>0</v>
      </c>
      <c r="BG133" s="18">
        <v>0</v>
      </c>
      <c r="BH133" s="18">
        <v>0</v>
      </c>
      <c r="BI133" s="17">
        <v>0</v>
      </c>
      <c r="BJ133" s="17">
        <v>0</v>
      </c>
      <c r="BK133" s="17">
        <v>0</v>
      </c>
      <c r="BL133" s="17">
        <v>0</v>
      </c>
      <c r="BM133" s="17">
        <v>0</v>
      </c>
      <c r="BN133" s="17">
        <v>0</v>
      </c>
      <c r="BO133" s="17">
        <v>0</v>
      </c>
      <c r="BP133" s="17">
        <v>0</v>
      </c>
      <c r="BQ133" s="17">
        <v>0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17">
        <v>0</v>
      </c>
      <c r="CD133" s="17">
        <v>0</v>
      </c>
      <c r="CE133" s="17">
        <v>0</v>
      </c>
      <c r="CF133" s="17">
        <v>0</v>
      </c>
      <c r="CG133" s="17">
        <v>0</v>
      </c>
      <c r="CH133" s="1">
        <f t="shared" si="82"/>
        <v>0</v>
      </c>
    </row>
    <row r="134" spans="14:86" ht="15.75">
      <c r="N134" t="s">
        <v>1598</v>
      </c>
      <c r="O134" s="1" t="s">
        <v>2114</v>
      </c>
      <c r="Q134" s="17">
        <v>1032</v>
      </c>
      <c r="R134" s="17">
        <v>1033</v>
      </c>
      <c r="S134" s="17">
        <v>2741</v>
      </c>
      <c r="T134" s="17">
        <v>2626</v>
      </c>
      <c r="U134" s="17">
        <v>2598</v>
      </c>
      <c r="V134" s="17">
        <v>2159</v>
      </c>
      <c r="W134" s="17">
        <v>1362</v>
      </c>
      <c r="X134" s="17">
        <v>2781</v>
      </c>
      <c r="Y134" s="17">
        <v>2601</v>
      </c>
      <c r="Z134" s="17">
        <v>1899</v>
      </c>
      <c r="AA134" s="17">
        <v>1036</v>
      </c>
      <c r="AB134" s="17">
        <v>1849</v>
      </c>
      <c r="AC134" s="17">
        <v>1851</v>
      </c>
      <c r="AD134" s="17">
        <v>1850</v>
      </c>
      <c r="AE134" s="17">
        <v>2810</v>
      </c>
      <c r="AF134" s="17">
        <v>1808</v>
      </c>
      <c r="AG134" s="17">
        <v>1809</v>
      </c>
      <c r="AH134" s="17">
        <v>2543</v>
      </c>
      <c r="AI134" s="17">
        <v>2544</v>
      </c>
      <c r="AJ134" s="17">
        <v>2897</v>
      </c>
      <c r="AK134" s="17">
        <v>2896</v>
      </c>
      <c r="AL134" s="17">
        <v>2899</v>
      </c>
      <c r="AM134" s="17">
        <v>1319</v>
      </c>
      <c r="AN134" s="17">
        <v>2351</v>
      </c>
      <c r="AO134" s="17">
        <v>0</v>
      </c>
      <c r="AP134" s="17">
        <v>0</v>
      </c>
      <c r="AQ134" s="17">
        <v>0</v>
      </c>
      <c r="AR134" s="17">
        <v>0</v>
      </c>
      <c r="AS134" s="17">
        <v>0</v>
      </c>
      <c r="AT134" s="17">
        <v>0</v>
      </c>
      <c r="AU134" s="17">
        <v>0</v>
      </c>
      <c r="AV134" s="17">
        <v>0</v>
      </c>
      <c r="AW134" s="17">
        <v>0</v>
      </c>
      <c r="AX134" s="17">
        <v>0</v>
      </c>
      <c r="AY134" s="17">
        <v>0</v>
      </c>
      <c r="AZ134" s="17">
        <v>0</v>
      </c>
      <c r="BA134" s="18">
        <v>0</v>
      </c>
      <c r="BB134" s="17">
        <v>0</v>
      </c>
      <c r="BC134" s="18">
        <v>0</v>
      </c>
      <c r="BD134" s="17">
        <v>0</v>
      </c>
      <c r="BE134" s="18">
        <v>0</v>
      </c>
      <c r="BF134" s="18">
        <v>0</v>
      </c>
      <c r="BG134" s="18">
        <v>0</v>
      </c>
      <c r="BH134" s="18">
        <v>0</v>
      </c>
      <c r="BI134" s="17">
        <v>0</v>
      </c>
      <c r="BJ134" s="17">
        <v>0</v>
      </c>
      <c r="BK134" s="17">
        <v>0</v>
      </c>
      <c r="BL134" s="17">
        <v>0</v>
      </c>
      <c r="BM134" s="17">
        <v>0</v>
      </c>
      <c r="BN134" s="17">
        <v>0</v>
      </c>
      <c r="BO134" s="17">
        <v>0</v>
      </c>
      <c r="BP134" s="17">
        <v>0</v>
      </c>
      <c r="BQ134" s="17">
        <v>0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0</v>
      </c>
      <c r="CC134" s="17">
        <v>0</v>
      </c>
      <c r="CD134" s="17">
        <v>0</v>
      </c>
      <c r="CE134" s="17">
        <v>0</v>
      </c>
      <c r="CF134" s="17">
        <v>0</v>
      </c>
      <c r="CG134" s="17">
        <v>0</v>
      </c>
      <c r="CH134" s="1">
        <f t="shared" si="82"/>
        <v>0</v>
      </c>
    </row>
    <row r="135" spans="14:86" ht="15.75">
      <c r="N135" t="s">
        <v>1599</v>
      </c>
      <c r="O135" s="1" t="s">
        <v>2115</v>
      </c>
      <c r="Q135" s="17">
        <v>1568</v>
      </c>
      <c r="R135" s="17">
        <v>1570</v>
      </c>
      <c r="S135" s="17">
        <v>1283</v>
      </c>
      <c r="T135" s="17">
        <v>1495</v>
      </c>
      <c r="U135" s="17">
        <v>2489</v>
      </c>
      <c r="V135" s="17">
        <v>1945</v>
      </c>
      <c r="W135" s="17">
        <v>1986</v>
      </c>
      <c r="X135" s="17">
        <v>1987</v>
      </c>
      <c r="Y135" s="17">
        <v>1530</v>
      </c>
      <c r="Z135" s="17">
        <v>1527</v>
      </c>
      <c r="AA135" s="17">
        <v>1280</v>
      </c>
      <c r="AB135" s="17">
        <v>2494</v>
      </c>
      <c r="AC135" s="17">
        <v>1380</v>
      </c>
      <c r="AD135" s="17">
        <v>2238</v>
      </c>
      <c r="AE135" s="17">
        <v>2554</v>
      </c>
      <c r="AF135" s="17">
        <v>2822</v>
      </c>
      <c r="AG135" s="17">
        <v>2850</v>
      </c>
      <c r="AH135" s="17">
        <v>1030</v>
      </c>
      <c r="AI135" s="17">
        <v>1808</v>
      </c>
      <c r="AJ135" s="17">
        <v>2543</v>
      </c>
      <c r="AK135" s="17">
        <v>2544</v>
      </c>
      <c r="AL135" s="17">
        <v>2897</v>
      </c>
      <c r="AM135" s="17">
        <v>2898</v>
      </c>
      <c r="AN135" s="17">
        <v>2896</v>
      </c>
      <c r="AO135" s="17">
        <v>0</v>
      </c>
      <c r="AP135" s="17">
        <v>0</v>
      </c>
      <c r="AQ135" s="17">
        <v>0</v>
      </c>
      <c r="AR135" s="17">
        <v>0</v>
      </c>
      <c r="AS135" s="17">
        <v>0</v>
      </c>
      <c r="AT135" s="17">
        <v>0</v>
      </c>
      <c r="AU135" s="17">
        <v>0</v>
      </c>
      <c r="AV135" s="17">
        <v>0</v>
      </c>
      <c r="AW135" s="17">
        <v>0</v>
      </c>
      <c r="AX135" s="17">
        <v>0</v>
      </c>
      <c r="AY135" s="17">
        <v>0</v>
      </c>
      <c r="AZ135" s="17">
        <v>0</v>
      </c>
      <c r="BA135" s="18">
        <v>0</v>
      </c>
      <c r="BB135" s="17">
        <v>0</v>
      </c>
      <c r="BC135" s="18">
        <v>0</v>
      </c>
      <c r="BD135" s="17">
        <v>0</v>
      </c>
      <c r="BE135" s="18">
        <v>0</v>
      </c>
      <c r="BF135" s="18">
        <v>0</v>
      </c>
      <c r="BG135" s="18">
        <v>0</v>
      </c>
      <c r="BH135" s="18">
        <v>0</v>
      </c>
      <c r="BI135" s="17">
        <v>0</v>
      </c>
      <c r="BJ135" s="17">
        <v>0</v>
      </c>
      <c r="BK135" s="17">
        <v>0</v>
      </c>
      <c r="BL135" s="17">
        <v>0</v>
      </c>
      <c r="BM135" s="17">
        <v>0</v>
      </c>
      <c r="BN135" s="17">
        <v>0</v>
      </c>
      <c r="BO135" s="17">
        <v>0</v>
      </c>
      <c r="BP135" s="17">
        <v>0</v>
      </c>
      <c r="BQ135" s="17">
        <v>0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  <c r="CH135" s="1">
        <f t="shared" si="82"/>
        <v>0</v>
      </c>
    </row>
    <row r="136" spans="14:86" ht="15.75">
      <c r="N136" t="s">
        <v>1600</v>
      </c>
      <c r="O136" s="1" t="s">
        <v>2116</v>
      </c>
      <c r="Q136" s="17">
        <v>1367</v>
      </c>
      <c r="R136" s="17">
        <v>1361</v>
      </c>
      <c r="S136" s="17">
        <v>1047</v>
      </c>
      <c r="T136" s="17">
        <v>1043</v>
      </c>
      <c r="U136" s="17">
        <v>1161</v>
      </c>
      <c r="V136" s="17">
        <v>1966</v>
      </c>
      <c r="W136" s="17">
        <v>1163</v>
      </c>
      <c r="X136" s="17">
        <v>1162</v>
      </c>
      <c r="Y136" s="17">
        <v>1160</v>
      </c>
      <c r="Z136" s="17">
        <v>2219</v>
      </c>
      <c r="AA136" s="17">
        <v>1068</v>
      </c>
      <c r="AB136" s="17">
        <v>1421</v>
      </c>
      <c r="AC136" s="17">
        <v>2886</v>
      </c>
      <c r="AD136" s="17">
        <v>2625</v>
      </c>
      <c r="AE136" s="17">
        <v>1124</v>
      </c>
      <c r="AF136" s="17">
        <v>1508</v>
      </c>
      <c r="AG136" s="17">
        <v>1167</v>
      </c>
      <c r="AH136" s="17">
        <v>1110</v>
      </c>
      <c r="AI136" s="17">
        <v>1305</v>
      </c>
      <c r="AJ136" s="17">
        <v>1304</v>
      </c>
      <c r="AK136" s="17">
        <v>2880</v>
      </c>
      <c r="AL136" s="17">
        <v>1947</v>
      </c>
      <c r="AM136" s="17">
        <v>1332</v>
      </c>
      <c r="AN136" s="17">
        <v>1832</v>
      </c>
      <c r="AO136" s="17">
        <v>0</v>
      </c>
      <c r="AP136" s="17">
        <v>0</v>
      </c>
      <c r="AQ136" s="17">
        <v>0</v>
      </c>
      <c r="AR136" s="17">
        <v>0</v>
      </c>
      <c r="AS136" s="17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17">
        <v>0</v>
      </c>
      <c r="AZ136" s="17">
        <v>0</v>
      </c>
      <c r="BA136" s="18">
        <v>0</v>
      </c>
      <c r="BB136" s="17">
        <v>0</v>
      </c>
      <c r="BC136" s="18">
        <v>0</v>
      </c>
      <c r="BD136" s="17">
        <v>0</v>
      </c>
      <c r="BE136" s="18">
        <v>0</v>
      </c>
      <c r="BF136" s="18">
        <v>0</v>
      </c>
      <c r="BG136" s="18">
        <v>0</v>
      </c>
      <c r="BH136" s="18">
        <v>0</v>
      </c>
      <c r="BI136" s="17">
        <v>0</v>
      </c>
      <c r="BJ136" s="17">
        <v>0</v>
      </c>
      <c r="BK136" s="17">
        <v>0</v>
      </c>
      <c r="BL136" s="17">
        <v>0</v>
      </c>
      <c r="BM136" s="17">
        <v>0</v>
      </c>
      <c r="BN136" s="17">
        <v>0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  <c r="CH136" s="1">
        <f t="shared" si="82"/>
        <v>0</v>
      </c>
    </row>
    <row r="137" spans="14:86" ht="15.75">
      <c r="N137" t="s">
        <v>1601</v>
      </c>
      <c r="O137" s="1" t="s">
        <v>2117</v>
      </c>
      <c r="Q137" s="17">
        <v>1660</v>
      </c>
      <c r="R137" s="17">
        <v>2812</v>
      </c>
      <c r="S137" s="17">
        <v>1274</v>
      </c>
      <c r="T137" s="17">
        <v>1040</v>
      </c>
      <c r="U137" s="17">
        <v>2271</v>
      </c>
      <c r="V137" s="17">
        <v>1494</v>
      </c>
      <c r="W137" s="17">
        <v>2188</v>
      </c>
      <c r="X137" s="17">
        <v>2060</v>
      </c>
      <c r="Y137" s="17">
        <v>1504</v>
      </c>
      <c r="Z137" s="17">
        <v>1294</v>
      </c>
      <c r="AA137" s="17">
        <v>1365</v>
      </c>
      <c r="AB137" s="17">
        <v>1437</v>
      </c>
      <c r="AC137" s="17">
        <v>2224</v>
      </c>
      <c r="AD137" s="17">
        <v>2330</v>
      </c>
      <c r="AE137" s="17">
        <v>1401</v>
      </c>
      <c r="AF137" s="17">
        <v>2644</v>
      </c>
      <c r="AG137" s="17">
        <v>1621</v>
      </c>
      <c r="AH137" s="17">
        <v>2340</v>
      </c>
      <c r="AI137" s="17">
        <v>1064</v>
      </c>
      <c r="AJ137" s="17">
        <v>1424</v>
      </c>
      <c r="AK137" s="17">
        <v>1727</v>
      </c>
      <c r="AL137" s="17">
        <v>2378</v>
      </c>
      <c r="AM137" s="17">
        <v>2035</v>
      </c>
      <c r="AN137" s="17">
        <v>1425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17">
        <v>0</v>
      </c>
      <c r="AZ137" s="17">
        <v>0</v>
      </c>
      <c r="BA137" s="18">
        <v>0</v>
      </c>
      <c r="BB137" s="17">
        <v>0</v>
      </c>
      <c r="BC137" s="18">
        <v>0</v>
      </c>
      <c r="BD137" s="17">
        <v>0</v>
      </c>
      <c r="BE137" s="18">
        <v>0</v>
      </c>
      <c r="BF137" s="18">
        <v>0</v>
      </c>
      <c r="BG137" s="18">
        <v>0</v>
      </c>
      <c r="BH137" s="18">
        <v>0</v>
      </c>
      <c r="BI137" s="17">
        <v>0</v>
      </c>
      <c r="BJ137" s="17">
        <v>0</v>
      </c>
      <c r="BK137" s="17">
        <v>0</v>
      </c>
      <c r="BL137" s="17">
        <v>0</v>
      </c>
      <c r="BM137" s="17">
        <v>0</v>
      </c>
      <c r="BN137" s="17">
        <v>0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17">
        <v>0</v>
      </c>
      <c r="BU137" s="17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  <c r="CH137" s="1">
        <f t="shared" si="82"/>
        <v>0</v>
      </c>
    </row>
    <row r="138" spans="14:86" ht="15.75">
      <c r="N138" t="s">
        <v>1602</v>
      </c>
      <c r="O138" s="1" t="s">
        <v>2118</v>
      </c>
      <c r="Q138" s="17">
        <v>1904</v>
      </c>
      <c r="R138" s="17">
        <v>1943</v>
      </c>
      <c r="S138" s="17">
        <v>1581</v>
      </c>
      <c r="T138" s="17">
        <v>2094</v>
      </c>
      <c r="U138" s="17">
        <v>1698</v>
      </c>
      <c r="V138" s="17">
        <v>1694</v>
      </c>
      <c r="W138" s="17">
        <v>1697</v>
      </c>
      <c r="X138" s="17">
        <v>1693</v>
      </c>
      <c r="Y138" s="17">
        <v>2284</v>
      </c>
      <c r="Z138" s="17">
        <v>1065</v>
      </c>
      <c r="AA138" s="17">
        <v>2684</v>
      </c>
      <c r="AB138" s="17">
        <v>1854</v>
      </c>
      <c r="AC138" s="17">
        <v>2942</v>
      </c>
      <c r="AD138" s="17">
        <v>2813</v>
      </c>
      <c r="AE138" s="17">
        <v>1634</v>
      </c>
      <c r="AF138" s="17">
        <v>1021</v>
      </c>
      <c r="AG138" s="17">
        <v>2935</v>
      </c>
      <c r="AH138" s="17">
        <v>2024</v>
      </c>
      <c r="AI138" s="17">
        <v>1155</v>
      </c>
      <c r="AJ138" s="17">
        <v>2754</v>
      </c>
      <c r="AK138" s="17">
        <v>1332</v>
      </c>
      <c r="AL138" s="17">
        <v>1664</v>
      </c>
      <c r="AM138" s="17">
        <v>2209</v>
      </c>
      <c r="AN138" s="17">
        <v>2232</v>
      </c>
      <c r="AO138" s="17">
        <v>0</v>
      </c>
      <c r="AP138" s="17">
        <v>0</v>
      </c>
      <c r="AQ138" s="17">
        <v>0</v>
      </c>
      <c r="AR138" s="17">
        <v>0</v>
      </c>
      <c r="AS138" s="17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17">
        <v>0</v>
      </c>
      <c r="AZ138" s="17">
        <v>0</v>
      </c>
      <c r="BA138" s="18">
        <v>0</v>
      </c>
      <c r="BB138" s="17">
        <v>0</v>
      </c>
      <c r="BC138" s="18">
        <v>0</v>
      </c>
      <c r="BD138" s="17">
        <v>0</v>
      </c>
      <c r="BE138" s="18">
        <v>0</v>
      </c>
      <c r="BF138" s="18">
        <v>0</v>
      </c>
      <c r="BG138" s="18">
        <v>0</v>
      </c>
      <c r="BH138" s="18">
        <v>0</v>
      </c>
      <c r="BI138" s="17">
        <v>0</v>
      </c>
      <c r="BJ138" s="17">
        <v>0</v>
      </c>
      <c r="BK138" s="17">
        <v>0</v>
      </c>
      <c r="BL138" s="17">
        <v>0</v>
      </c>
      <c r="BM138" s="17">
        <v>0</v>
      </c>
      <c r="BN138" s="17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  <c r="CH138" s="1">
        <f t="shared" si="82"/>
        <v>0</v>
      </c>
    </row>
    <row r="139" spans="14:86" ht="15.75">
      <c r="N139" t="s">
        <v>1603</v>
      </c>
      <c r="O139" s="1" t="s">
        <v>2119</v>
      </c>
      <c r="Q139" s="17">
        <v>2362</v>
      </c>
      <c r="R139" s="17">
        <v>2361</v>
      </c>
      <c r="S139" s="17">
        <v>1048</v>
      </c>
      <c r="T139" s="17">
        <v>1287</v>
      </c>
      <c r="U139" s="17">
        <v>1561</v>
      </c>
      <c r="V139" s="17">
        <v>1681</v>
      </c>
      <c r="W139" s="17">
        <v>1063</v>
      </c>
      <c r="X139" s="17">
        <v>2141</v>
      </c>
      <c r="Y139" s="17">
        <v>1955</v>
      </c>
      <c r="Z139" s="17">
        <v>2664</v>
      </c>
      <c r="AA139" s="17">
        <v>2234</v>
      </c>
      <c r="AB139" s="17">
        <v>2050</v>
      </c>
      <c r="AC139" s="17">
        <v>2560</v>
      </c>
      <c r="AD139" s="17">
        <v>2702</v>
      </c>
      <c r="AE139" s="17">
        <v>1451</v>
      </c>
      <c r="AF139" s="17">
        <v>1450</v>
      </c>
      <c r="AG139" s="17">
        <v>2507</v>
      </c>
      <c r="AH139" s="17">
        <v>1312</v>
      </c>
      <c r="AI139" s="17">
        <v>1311</v>
      </c>
      <c r="AJ139" s="17">
        <v>1200</v>
      </c>
      <c r="AK139" s="17">
        <v>1111</v>
      </c>
      <c r="AL139" s="17">
        <v>2131</v>
      </c>
      <c r="AM139" s="17">
        <v>2376</v>
      </c>
      <c r="AN139" s="17">
        <v>2377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7">
        <v>0</v>
      </c>
      <c r="AZ139" s="17">
        <v>0</v>
      </c>
      <c r="BA139" s="18">
        <v>0</v>
      </c>
      <c r="BB139" s="17">
        <v>0</v>
      </c>
      <c r="BC139" s="18">
        <v>0</v>
      </c>
      <c r="BD139" s="17">
        <v>0</v>
      </c>
      <c r="BE139" s="18">
        <v>0</v>
      </c>
      <c r="BF139" s="18">
        <v>0</v>
      </c>
      <c r="BG139" s="18">
        <v>0</v>
      </c>
      <c r="BH139" s="18">
        <v>0</v>
      </c>
      <c r="BI139" s="17">
        <v>0</v>
      </c>
      <c r="BJ139" s="17">
        <v>0</v>
      </c>
      <c r="BK139" s="17">
        <v>0</v>
      </c>
      <c r="BL139" s="17"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0</v>
      </c>
      <c r="CC139" s="17">
        <v>0</v>
      </c>
      <c r="CD139" s="17">
        <v>0</v>
      </c>
      <c r="CE139" s="17">
        <v>0</v>
      </c>
      <c r="CF139" s="17">
        <v>0</v>
      </c>
      <c r="CG139" s="17">
        <v>0</v>
      </c>
      <c r="CH139" s="1">
        <f t="shared" si="82"/>
        <v>0</v>
      </c>
    </row>
    <row r="140" spans="14:86" ht="15.75">
      <c r="N140" t="s">
        <v>1604</v>
      </c>
      <c r="O140" s="1" t="s">
        <v>2120</v>
      </c>
      <c r="Q140" s="17">
        <v>2362</v>
      </c>
      <c r="R140" s="17">
        <v>2360</v>
      </c>
      <c r="S140" s="17">
        <v>1048</v>
      </c>
      <c r="T140" s="17">
        <v>1915</v>
      </c>
      <c r="U140" s="17">
        <v>1287</v>
      </c>
      <c r="V140" s="17">
        <v>1561</v>
      </c>
      <c r="W140" s="17">
        <v>1681</v>
      </c>
      <c r="X140" s="17">
        <v>1063</v>
      </c>
      <c r="Y140" s="17">
        <v>2141</v>
      </c>
      <c r="Z140" s="17">
        <v>1955</v>
      </c>
      <c r="AA140" s="17">
        <v>1956</v>
      </c>
      <c r="AB140" s="17">
        <v>1013</v>
      </c>
      <c r="AC140" s="17">
        <v>2277</v>
      </c>
      <c r="AD140" s="17">
        <v>1872</v>
      </c>
      <c r="AE140" s="17">
        <v>1871</v>
      </c>
      <c r="AF140" s="17">
        <v>1800</v>
      </c>
      <c r="AG140" s="17">
        <v>1246</v>
      </c>
      <c r="AH140" s="17">
        <v>2507</v>
      </c>
      <c r="AI140" s="17">
        <v>1310</v>
      </c>
      <c r="AJ140" s="17">
        <v>1189</v>
      </c>
      <c r="AK140" s="17">
        <v>2514</v>
      </c>
      <c r="AL140" s="17">
        <v>1200</v>
      </c>
      <c r="AM140" s="17">
        <v>2645</v>
      </c>
      <c r="AN140" s="17">
        <v>2087</v>
      </c>
      <c r="AO140" s="17">
        <v>0</v>
      </c>
      <c r="AP140" s="17">
        <v>0</v>
      </c>
      <c r="AQ140" s="17">
        <v>0</v>
      </c>
      <c r="AR140" s="17">
        <v>0</v>
      </c>
      <c r="AS140" s="17">
        <v>0</v>
      </c>
      <c r="AT140" s="17">
        <v>0</v>
      </c>
      <c r="AU140" s="17">
        <v>0</v>
      </c>
      <c r="AV140" s="17">
        <v>0</v>
      </c>
      <c r="AW140" s="17">
        <v>0</v>
      </c>
      <c r="AX140" s="17">
        <v>0</v>
      </c>
      <c r="AY140" s="17">
        <v>0</v>
      </c>
      <c r="AZ140" s="17">
        <v>0</v>
      </c>
      <c r="BA140" s="18">
        <v>0</v>
      </c>
      <c r="BB140" s="17">
        <v>0</v>
      </c>
      <c r="BC140" s="18">
        <v>0</v>
      </c>
      <c r="BD140" s="17">
        <v>0</v>
      </c>
      <c r="BE140" s="18">
        <v>0</v>
      </c>
      <c r="BF140" s="18">
        <v>0</v>
      </c>
      <c r="BG140" s="18">
        <v>0</v>
      </c>
      <c r="BH140" s="18">
        <v>0</v>
      </c>
      <c r="BI140" s="17">
        <v>0</v>
      </c>
      <c r="BJ140" s="17">
        <v>0</v>
      </c>
      <c r="BK140" s="17">
        <v>0</v>
      </c>
      <c r="BL140" s="17">
        <v>0</v>
      </c>
      <c r="BM140" s="17">
        <v>0</v>
      </c>
      <c r="BN140" s="17">
        <v>0</v>
      </c>
      <c r="BO140" s="17">
        <v>0</v>
      </c>
      <c r="BP140" s="17">
        <v>0</v>
      </c>
      <c r="BQ140" s="17">
        <v>0</v>
      </c>
      <c r="BR140" s="17">
        <v>0</v>
      </c>
      <c r="BS140" s="17">
        <v>0</v>
      </c>
      <c r="BT140" s="17">
        <v>0</v>
      </c>
      <c r="BU140" s="17">
        <v>0</v>
      </c>
      <c r="BV140" s="17">
        <v>0</v>
      </c>
      <c r="BW140" s="17">
        <v>0</v>
      </c>
      <c r="BX140" s="17">
        <v>0</v>
      </c>
      <c r="BY140" s="17">
        <v>0</v>
      </c>
      <c r="BZ140" s="17">
        <v>0</v>
      </c>
      <c r="CA140" s="17">
        <v>0</v>
      </c>
      <c r="CB140" s="17">
        <v>0</v>
      </c>
      <c r="CC140" s="17">
        <v>0</v>
      </c>
      <c r="CD140" s="17">
        <v>0</v>
      </c>
      <c r="CE140" s="17">
        <v>0</v>
      </c>
      <c r="CF140" s="17">
        <v>0</v>
      </c>
      <c r="CG140" s="17">
        <v>0</v>
      </c>
      <c r="CH140" s="1">
        <f t="shared" si="82"/>
        <v>0</v>
      </c>
    </row>
    <row r="141" spans="14:86" ht="15.75">
      <c r="N141" t="s">
        <v>1605</v>
      </c>
      <c r="O141" s="1" t="s">
        <v>2121</v>
      </c>
      <c r="Q141" s="17">
        <v>2225</v>
      </c>
      <c r="R141" s="17">
        <v>2226</v>
      </c>
      <c r="S141" s="17">
        <v>2264</v>
      </c>
      <c r="T141" s="17">
        <v>1517</v>
      </c>
      <c r="U141" s="17">
        <v>1929</v>
      </c>
      <c r="V141" s="17">
        <v>1487</v>
      </c>
      <c r="W141" s="17">
        <v>2062</v>
      </c>
      <c r="X141" s="17">
        <v>2583</v>
      </c>
      <c r="Y141" s="17">
        <v>2943</v>
      </c>
      <c r="Z141" s="17">
        <v>2503</v>
      </c>
      <c r="AA141" s="17">
        <v>1384</v>
      </c>
      <c r="AB141" s="17">
        <v>1141</v>
      </c>
      <c r="AC141" s="17">
        <v>2819</v>
      </c>
      <c r="AD141" s="17">
        <v>1287</v>
      </c>
      <c r="AE141" s="17">
        <v>2319</v>
      </c>
      <c r="AF141" s="17">
        <v>1271</v>
      </c>
      <c r="AG141" s="17">
        <v>1841</v>
      </c>
      <c r="AH141" s="17">
        <v>1845</v>
      </c>
      <c r="AI141" s="17">
        <v>1844</v>
      </c>
      <c r="AJ141" s="17">
        <v>2948</v>
      </c>
      <c r="AK141" s="17">
        <v>2967</v>
      </c>
      <c r="AL141" s="17">
        <v>1448</v>
      </c>
      <c r="AM141" s="17">
        <v>1449</v>
      </c>
      <c r="AN141" s="17">
        <v>1445</v>
      </c>
      <c r="AO141" s="17">
        <v>0</v>
      </c>
      <c r="AP141" s="17">
        <v>0</v>
      </c>
      <c r="AQ141" s="17">
        <v>0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17">
        <v>0</v>
      </c>
      <c r="AX141" s="17">
        <v>0</v>
      </c>
      <c r="AY141" s="17">
        <v>0</v>
      </c>
      <c r="AZ141" s="17">
        <v>0</v>
      </c>
      <c r="BA141" s="18">
        <v>0</v>
      </c>
      <c r="BB141" s="17">
        <v>0</v>
      </c>
      <c r="BC141" s="18">
        <v>0</v>
      </c>
      <c r="BD141" s="17">
        <v>0</v>
      </c>
      <c r="BE141" s="18">
        <v>0</v>
      </c>
      <c r="BF141" s="18">
        <v>0</v>
      </c>
      <c r="BG141" s="18">
        <v>0</v>
      </c>
      <c r="BH141" s="18">
        <v>0</v>
      </c>
      <c r="BI141" s="17">
        <v>0</v>
      </c>
      <c r="BJ141" s="17">
        <v>0</v>
      </c>
      <c r="BK141" s="17">
        <v>0</v>
      </c>
      <c r="BL141" s="17">
        <v>0</v>
      </c>
      <c r="BM141" s="17">
        <v>0</v>
      </c>
      <c r="BN141" s="17">
        <v>0</v>
      </c>
      <c r="BO141" s="17">
        <v>0</v>
      </c>
      <c r="BP141" s="17">
        <v>0</v>
      </c>
      <c r="BQ141" s="17">
        <v>0</v>
      </c>
      <c r="BR141" s="17">
        <v>0</v>
      </c>
      <c r="BS141" s="17">
        <v>0</v>
      </c>
      <c r="BT141" s="17">
        <v>0</v>
      </c>
      <c r="BU141" s="17">
        <v>0</v>
      </c>
      <c r="BV141" s="17">
        <v>0</v>
      </c>
      <c r="BW141" s="17">
        <v>0</v>
      </c>
      <c r="BX141" s="17">
        <v>0</v>
      </c>
      <c r="BY141" s="17">
        <v>0</v>
      </c>
      <c r="BZ141" s="17">
        <v>0</v>
      </c>
      <c r="CA141" s="17">
        <v>0</v>
      </c>
      <c r="CB141" s="17">
        <v>0</v>
      </c>
      <c r="CC141" s="17">
        <v>0</v>
      </c>
      <c r="CD141" s="17">
        <v>0</v>
      </c>
      <c r="CE141" s="17">
        <v>0</v>
      </c>
      <c r="CF141" s="17">
        <v>0</v>
      </c>
      <c r="CG141" s="17">
        <v>0</v>
      </c>
      <c r="CH141" s="1">
        <f t="shared" si="82"/>
        <v>134141</v>
      </c>
    </row>
    <row r="142" spans="14:86" ht="15.75">
      <c r="N142" t="s">
        <v>1606</v>
      </c>
      <c r="O142" s="1" t="s">
        <v>2122</v>
      </c>
      <c r="Q142" s="17">
        <v>1279</v>
      </c>
      <c r="R142" s="17">
        <v>1278</v>
      </c>
      <c r="S142" s="17">
        <v>2840</v>
      </c>
      <c r="T142" s="17">
        <v>2836</v>
      </c>
      <c r="U142" s="17">
        <v>2837</v>
      </c>
      <c r="V142" s="17">
        <v>2123</v>
      </c>
      <c r="W142" s="17">
        <v>1074</v>
      </c>
      <c r="X142" s="17">
        <v>2878</v>
      </c>
      <c r="Y142" s="17">
        <v>1061</v>
      </c>
      <c r="Z142" s="17">
        <v>1568</v>
      </c>
      <c r="AA142" s="17">
        <v>1570</v>
      </c>
      <c r="AB142" s="17">
        <v>2427</v>
      </c>
      <c r="AC142" s="17">
        <v>2579</v>
      </c>
      <c r="AD142" s="17">
        <v>2903</v>
      </c>
      <c r="AE142" s="17">
        <v>2105</v>
      </c>
      <c r="AF142" s="17">
        <v>1429</v>
      </c>
      <c r="AG142" s="17">
        <v>2869</v>
      </c>
      <c r="AH142" s="17">
        <v>1483</v>
      </c>
      <c r="AI142" s="17">
        <v>2047</v>
      </c>
      <c r="AJ142" s="17">
        <v>1244</v>
      </c>
      <c r="AK142" s="17">
        <v>2231</v>
      </c>
      <c r="AL142" s="17">
        <v>1432</v>
      </c>
      <c r="AM142" s="17">
        <v>2886</v>
      </c>
      <c r="AN142" s="17">
        <v>1421</v>
      </c>
      <c r="AO142" s="17">
        <v>0</v>
      </c>
      <c r="AP142" s="17">
        <v>0</v>
      </c>
      <c r="AQ142" s="17">
        <v>0</v>
      </c>
      <c r="AR142" s="17">
        <v>0</v>
      </c>
      <c r="AS142" s="17">
        <v>0</v>
      </c>
      <c r="AT142" s="17">
        <v>0</v>
      </c>
      <c r="AU142" s="17">
        <v>0</v>
      </c>
      <c r="AV142" s="17">
        <v>0</v>
      </c>
      <c r="AW142" s="17">
        <v>0</v>
      </c>
      <c r="AX142" s="17">
        <v>0</v>
      </c>
      <c r="AY142" s="17">
        <v>0</v>
      </c>
      <c r="AZ142" s="17">
        <v>0</v>
      </c>
      <c r="BA142" s="18">
        <v>0</v>
      </c>
      <c r="BB142" s="17">
        <v>0</v>
      </c>
      <c r="BC142" s="18">
        <v>0</v>
      </c>
      <c r="BD142" s="17">
        <v>0</v>
      </c>
      <c r="BE142" s="18">
        <v>0</v>
      </c>
      <c r="BF142" s="18">
        <v>0</v>
      </c>
      <c r="BG142" s="18">
        <v>0</v>
      </c>
      <c r="BH142" s="18">
        <v>0</v>
      </c>
      <c r="BI142" s="17">
        <v>0</v>
      </c>
      <c r="BJ142" s="17">
        <v>0</v>
      </c>
      <c r="BK142" s="17">
        <v>0</v>
      </c>
      <c r="BL142" s="17">
        <v>0</v>
      </c>
      <c r="BM142" s="17">
        <v>0</v>
      </c>
      <c r="BN142" s="17">
        <v>0</v>
      </c>
      <c r="BO142" s="17">
        <v>0</v>
      </c>
      <c r="BP142" s="17">
        <v>0</v>
      </c>
      <c r="BQ142" s="17">
        <v>0</v>
      </c>
      <c r="BR142" s="17">
        <v>0</v>
      </c>
      <c r="BS142" s="17">
        <v>0</v>
      </c>
      <c r="BT142" s="17">
        <v>0</v>
      </c>
      <c r="BU142" s="17">
        <v>0</v>
      </c>
      <c r="BV142" s="17">
        <v>0</v>
      </c>
      <c r="BW142" s="17">
        <v>0</v>
      </c>
      <c r="BX142" s="17">
        <v>0</v>
      </c>
      <c r="BY142" s="17">
        <v>0</v>
      </c>
      <c r="BZ142" s="17">
        <v>0</v>
      </c>
      <c r="CA142" s="17">
        <v>0</v>
      </c>
      <c r="CB142" s="17">
        <v>0</v>
      </c>
      <c r="CC142" s="17">
        <v>0</v>
      </c>
      <c r="CD142" s="17">
        <v>0</v>
      </c>
      <c r="CE142" s="17">
        <v>0</v>
      </c>
      <c r="CF142" s="17">
        <v>0</v>
      </c>
      <c r="CG142" s="17">
        <v>0</v>
      </c>
      <c r="CH142" s="1">
        <f t="shared" si="82"/>
        <v>0</v>
      </c>
    </row>
    <row r="143" spans="14:86" ht="15.75">
      <c r="N143" t="s">
        <v>1607</v>
      </c>
      <c r="O143" s="1" t="s">
        <v>2123</v>
      </c>
      <c r="Q143" s="17">
        <v>1139</v>
      </c>
      <c r="R143" s="17">
        <v>2892</v>
      </c>
      <c r="S143" s="17">
        <v>1792</v>
      </c>
      <c r="T143" s="17">
        <v>1580</v>
      </c>
      <c r="U143" s="17">
        <v>1566</v>
      </c>
      <c r="V143" s="17">
        <v>2948</v>
      </c>
      <c r="W143" s="17">
        <v>2967</v>
      </c>
      <c r="X143" s="17">
        <v>1448</v>
      </c>
      <c r="Y143" s="17">
        <v>1444</v>
      </c>
      <c r="Z143" s="17">
        <v>1449</v>
      </c>
      <c r="AA143" s="17">
        <v>2435</v>
      </c>
      <c r="AB143" s="17">
        <v>2826</v>
      </c>
      <c r="AC143" s="17">
        <v>1128</v>
      </c>
      <c r="AD143" s="17">
        <v>2836</v>
      </c>
      <c r="AE143" s="17">
        <v>1290</v>
      </c>
      <c r="AF143" s="17">
        <v>1190</v>
      </c>
      <c r="AG143" s="17">
        <v>2758</v>
      </c>
      <c r="AH143" s="17">
        <v>1273</v>
      </c>
      <c r="AI143" s="17">
        <v>1573</v>
      </c>
      <c r="AJ143" s="17">
        <v>1283</v>
      </c>
      <c r="AK143" s="17">
        <v>1582</v>
      </c>
      <c r="AL143" s="17">
        <v>2489</v>
      </c>
      <c r="AM143" s="17">
        <v>2604</v>
      </c>
      <c r="AN143" s="17">
        <v>0</v>
      </c>
      <c r="AO143" s="17">
        <v>0</v>
      </c>
      <c r="AP143" s="17">
        <v>0</v>
      </c>
      <c r="AQ143" s="17">
        <v>0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8">
        <v>0</v>
      </c>
      <c r="BB143" s="17">
        <v>0</v>
      </c>
      <c r="BC143" s="18">
        <v>0</v>
      </c>
      <c r="BD143" s="17">
        <v>0</v>
      </c>
      <c r="BE143" s="18">
        <v>0</v>
      </c>
      <c r="BF143" s="18">
        <v>0</v>
      </c>
      <c r="BG143" s="18">
        <v>0</v>
      </c>
      <c r="BH143" s="18">
        <v>0</v>
      </c>
      <c r="BI143" s="17">
        <v>0</v>
      </c>
      <c r="BJ143" s="17">
        <v>0</v>
      </c>
      <c r="BK143" s="17">
        <v>0</v>
      </c>
      <c r="BL143" s="17">
        <v>0</v>
      </c>
      <c r="BM143" s="17">
        <v>0</v>
      </c>
      <c r="BN143" s="17">
        <v>0</v>
      </c>
      <c r="BO143" s="17">
        <v>0</v>
      </c>
      <c r="BP143" s="17">
        <v>0</v>
      </c>
      <c r="BQ143" s="17">
        <v>0</v>
      </c>
      <c r="BR143" s="17">
        <v>0</v>
      </c>
      <c r="BS143" s="17">
        <v>0</v>
      </c>
      <c r="BT143" s="17">
        <v>0</v>
      </c>
      <c r="BU143" s="17">
        <v>0</v>
      </c>
      <c r="BV143" s="17">
        <v>0</v>
      </c>
      <c r="BW143" s="17">
        <v>0</v>
      </c>
      <c r="BX143" s="17">
        <v>0</v>
      </c>
      <c r="BY143" s="17">
        <v>0</v>
      </c>
      <c r="BZ143" s="17">
        <v>0</v>
      </c>
      <c r="CA143" s="17">
        <v>0</v>
      </c>
      <c r="CB143" s="17">
        <v>0</v>
      </c>
      <c r="CC143" s="17">
        <v>0</v>
      </c>
      <c r="CD143" s="17">
        <v>0</v>
      </c>
      <c r="CE143" s="17">
        <v>0</v>
      </c>
      <c r="CF143" s="17">
        <v>0</v>
      </c>
      <c r="CG143" s="17">
        <v>0</v>
      </c>
      <c r="CH143" s="1">
        <f t="shared" si="82"/>
        <v>133143</v>
      </c>
    </row>
    <row r="144" spans="14:86" ht="15.75">
      <c r="N144" t="s">
        <v>1608</v>
      </c>
      <c r="O144" s="1" t="s">
        <v>2124</v>
      </c>
      <c r="Q144" s="17">
        <v>1139</v>
      </c>
      <c r="R144" s="17">
        <v>2892</v>
      </c>
      <c r="S144" s="17">
        <v>1792</v>
      </c>
      <c r="T144" s="17">
        <v>1580</v>
      </c>
      <c r="U144" s="17">
        <v>1566</v>
      </c>
      <c r="V144" s="17">
        <v>2948</v>
      </c>
      <c r="W144" s="17">
        <v>2967</v>
      </c>
      <c r="X144" s="17">
        <v>1448</v>
      </c>
      <c r="Y144" s="17">
        <v>1444</v>
      </c>
      <c r="Z144" s="17">
        <v>1449</v>
      </c>
      <c r="AA144" s="17">
        <v>2435</v>
      </c>
      <c r="AB144" s="17">
        <v>2826</v>
      </c>
      <c r="AC144" s="17">
        <v>1128</v>
      </c>
      <c r="AD144" s="17">
        <v>2836</v>
      </c>
      <c r="AE144" s="17">
        <v>1290</v>
      </c>
      <c r="AF144" s="17">
        <v>1190</v>
      </c>
      <c r="AG144" s="17">
        <v>2758</v>
      </c>
      <c r="AH144" s="17">
        <v>1273</v>
      </c>
      <c r="AI144" s="17">
        <v>1573</v>
      </c>
      <c r="AJ144" s="17">
        <v>1283</v>
      </c>
      <c r="AK144" s="17">
        <v>1582</v>
      </c>
      <c r="AL144" s="17">
        <v>2489</v>
      </c>
      <c r="AM144" s="17">
        <v>2604</v>
      </c>
      <c r="AN144" s="17">
        <v>0</v>
      </c>
      <c r="AO144" s="17">
        <v>0</v>
      </c>
      <c r="AP144" s="17">
        <v>0</v>
      </c>
      <c r="AQ144" s="17">
        <v>0</v>
      </c>
      <c r="AR144" s="17">
        <v>0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17">
        <v>0</v>
      </c>
      <c r="AZ144" s="17">
        <v>0</v>
      </c>
      <c r="BA144" s="18">
        <v>0</v>
      </c>
      <c r="BB144" s="17">
        <v>0</v>
      </c>
      <c r="BC144" s="18">
        <v>0</v>
      </c>
      <c r="BD144" s="17">
        <v>0</v>
      </c>
      <c r="BE144" s="18">
        <v>0</v>
      </c>
      <c r="BF144" s="18">
        <v>0</v>
      </c>
      <c r="BG144" s="18">
        <v>0</v>
      </c>
      <c r="BH144" s="18">
        <v>0</v>
      </c>
      <c r="BI144" s="17">
        <v>0</v>
      </c>
      <c r="BJ144" s="17">
        <v>0</v>
      </c>
      <c r="BK144" s="17">
        <v>0</v>
      </c>
      <c r="BL144" s="17">
        <v>0</v>
      </c>
      <c r="BM144" s="17">
        <v>0</v>
      </c>
      <c r="BN144" s="17">
        <v>0</v>
      </c>
      <c r="BO144" s="17">
        <v>0</v>
      </c>
      <c r="BP144" s="17">
        <v>0</v>
      </c>
      <c r="BQ144" s="17">
        <v>0</v>
      </c>
      <c r="BR144" s="17">
        <v>0</v>
      </c>
      <c r="BS144" s="17">
        <v>0</v>
      </c>
      <c r="BT144" s="17">
        <v>0</v>
      </c>
      <c r="BU144" s="17">
        <v>0</v>
      </c>
      <c r="BV144" s="17">
        <v>0</v>
      </c>
      <c r="BW144" s="17">
        <v>0</v>
      </c>
      <c r="BX144" s="17">
        <v>0</v>
      </c>
      <c r="BY144" s="17">
        <v>0</v>
      </c>
      <c r="BZ144" s="17">
        <v>0</v>
      </c>
      <c r="CA144" s="17">
        <v>0</v>
      </c>
      <c r="CB144" s="17">
        <v>0</v>
      </c>
      <c r="CC144" s="17">
        <v>0</v>
      </c>
      <c r="CD144" s="17">
        <v>0</v>
      </c>
      <c r="CE144" s="17">
        <v>0</v>
      </c>
      <c r="CF144" s="17">
        <v>0</v>
      </c>
      <c r="CG144" s="17">
        <v>0</v>
      </c>
      <c r="CH144" s="1">
        <f t="shared" si="82"/>
        <v>133144</v>
      </c>
    </row>
    <row r="145" spans="14:86" ht="15.75">
      <c r="N145" t="s">
        <v>1609</v>
      </c>
      <c r="O145" s="1" t="s">
        <v>2125</v>
      </c>
      <c r="Q145" s="17">
        <v>1004</v>
      </c>
      <c r="R145" s="17">
        <v>1353</v>
      </c>
      <c r="S145" s="17">
        <v>1804</v>
      </c>
      <c r="T145" s="17">
        <v>2486</v>
      </c>
      <c r="U145" s="17">
        <v>1007</v>
      </c>
      <c r="V145" s="17">
        <v>1496</v>
      </c>
      <c r="W145" s="17">
        <v>1804</v>
      </c>
      <c r="X145" s="17">
        <v>1353</v>
      </c>
      <c r="Y145" s="17">
        <v>1004</v>
      </c>
      <c r="Z145" s="17">
        <v>1805</v>
      </c>
      <c r="AA145" s="17">
        <v>1901</v>
      </c>
      <c r="AB145" s="17">
        <v>2900</v>
      </c>
      <c r="AC145" s="17">
        <v>2662</v>
      </c>
      <c r="AD145" s="17">
        <v>2280</v>
      </c>
      <c r="AE145" s="17">
        <v>2939</v>
      </c>
      <c r="AF145" s="17">
        <v>1519</v>
      </c>
      <c r="AG145" s="17">
        <v>2411</v>
      </c>
      <c r="AH145" s="17">
        <v>2228</v>
      </c>
      <c r="AI145" s="17">
        <v>2141</v>
      </c>
      <c r="AJ145" s="17">
        <v>1063</v>
      </c>
      <c r="AK145" s="17">
        <v>1681</v>
      </c>
      <c r="AL145" s="17">
        <v>1561</v>
      </c>
      <c r="AM145" s="17">
        <v>1287</v>
      </c>
      <c r="AN145" s="17">
        <v>0</v>
      </c>
      <c r="AO145" s="17">
        <v>0</v>
      </c>
      <c r="AP145" s="17">
        <v>0</v>
      </c>
      <c r="AQ145" s="17">
        <v>0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17">
        <v>0</v>
      </c>
      <c r="AX145" s="17">
        <v>0</v>
      </c>
      <c r="AY145" s="17">
        <v>0</v>
      </c>
      <c r="AZ145" s="17">
        <v>0</v>
      </c>
      <c r="BA145" s="18">
        <v>0</v>
      </c>
      <c r="BB145" s="17">
        <v>0</v>
      </c>
      <c r="BC145" s="18">
        <v>0</v>
      </c>
      <c r="BD145" s="17">
        <v>0</v>
      </c>
      <c r="BE145" s="18">
        <v>0</v>
      </c>
      <c r="BF145" s="18">
        <v>0</v>
      </c>
      <c r="BG145" s="18">
        <v>0</v>
      </c>
      <c r="BH145" s="18">
        <v>0</v>
      </c>
      <c r="BI145" s="17">
        <v>0</v>
      </c>
      <c r="BJ145" s="17">
        <v>0</v>
      </c>
      <c r="BK145" s="17">
        <v>0</v>
      </c>
      <c r="BL145" s="17">
        <v>0</v>
      </c>
      <c r="BM145" s="17">
        <v>0</v>
      </c>
      <c r="BN145" s="17">
        <v>0</v>
      </c>
      <c r="BO145" s="17">
        <v>0</v>
      </c>
      <c r="BP145" s="17">
        <v>0</v>
      </c>
      <c r="BQ145" s="17">
        <v>0</v>
      </c>
      <c r="BR145" s="17">
        <v>0</v>
      </c>
      <c r="BS145" s="17">
        <v>0</v>
      </c>
      <c r="BT145" s="17">
        <v>0</v>
      </c>
      <c r="BU145" s="17">
        <v>0</v>
      </c>
      <c r="BV145" s="17">
        <v>0</v>
      </c>
      <c r="BW145" s="17">
        <v>0</v>
      </c>
      <c r="BX145" s="17">
        <v>0</v>
      </c>
      <c r="BY145" s="17">
        <v>0</v>
      </c>
      <c r="BZ145" s="17">
        <v>0</v>
      </c>
      <c r="CA145" s="17">
        <v>0</v>
      </c>
      <c r="CB145" s="17">
        <v>0</v>
      </c>
      <c r="CC145" s="17">
        <v>0</v>
      </c>
      <c r="CD145" s="17">
        <v>0</v>
      </c>
      <c r="CE145" s="17">
        <v>0</v>
      </c>
      <c r="CF145" s="17">
        <v>0</v>
      </c>
      <c r="CG145" s="17">
        <v>0</v>
      </c>
      <c r="CH145" s="1">
        <f t="shared" si="82"/>
        <v>0</v>
      </c>
    </row>
    <row r="146" spans="14:86" ht="15.75">
      <c r="N146" t="s">
        <v>1610</v>
      </c>
      <c r="O146" s="1" t="s">
        <v>2126</v>
      </c>
      <c r="Q146" s="17">
        <v>1626</v>
      </c>
      <c r="R146" s="17">
        <v>1975</v>
      </c>
      <c r="S146" s="17">
        <v>2888</v>
      </c>
      <c r="T146" s="17">
        <v>1861</v>
      </c>
      <c r="U146" s="17">
        <v>1860</v>
      </c>
      <c r="V146" s="17">
        <v>1976</v>
      </c>
      <c r="W146" s="17">
        <v>1977</v>
      </c>
      <c r="X146" s="17">
        <v>1975</v>
      </c>
      <c r="Y146" s="17">
        <v>1626</v>
      </c>
      <c r="Z146" s="17">
        <v>1625</v>
      </c>
      <c r="AA146" s="17">
        <v>1633</v>
      </c>
      <c r="AB146" s="17">
        <v>2739</v>
      </c>
      <c r="AC146" s="17">
        <v>1804</v>
      </c>
      <c r="AD146" s="17">
        <v>1353</v>
      </c>
      <c r="AE146" s="17">
        <v>1004</v>
      </c>
      <c r="AF146" s="17">
        <v>1805</v>
      </c>
      <c r="AG146" s="17">
        <v>1901</v>
      </c>
      <c r="AH146" s="17">
        <v>2057</v>
      </c>
      <c r="AI146" s="17">
        <v>1347</v>
      </c>
      <c r="AJ146" s="17">
        <v>2716</v>
      </c>
      <c r="AK146" s="17">
        <v>1379</v>
      </c>
      <c r="AL146" s="17">
        <v>1269</v>
      </c>
      <c r="AM146" s="17">
        <v>1139</v>
      </c>
      <c r="AN146" s="17">
        <v>0</v>
      </c>
      <c r="AO146" s="17">
        <v>0</v>
      </c>
      <c r="AP146" s="17">
        <v>0</v>
      </c>
      <c r="AQ146" s="17">
        <v>0</v>
      </c>
      <c r="AR146" s="17">
        <v>0</v>
      </c>
      <c r="AS146" s="17">
        <v>0</v>
      </c>
      <c r="AT146" s="17">
        <v>0</v>
      </c>
      <c r="AU146" s="17">
        <v>0</v>
      </c>
      <c r="AV146" s="17">
        <v>0</v>
      </c>
      <c r="AW146" s="17">
        <v>0</v>
      </c>
      <c r="AX146" s="17">
        <v>0</v>
      </c>
      <c r="AY146" s="17">
        <v>0</v>
      </c>
      <c r="AZ146" s="17">
        <v>0</v>
      </c>
      <c r="BA146" s="18">
        <v>0</v>
      </c>
      <c r="BB146" s="17">
        <v>0</v>
      </c>
      <c r="BC146" s="18">
        <v>0</v>
      </c>
      <c r="BD146" s="17">
        <v>0</v>
      </c>
      <c r="BE146" s="18">
        <v>0</v>
      </c>
      <c r="BF146" s="18">
        <v>0</v>
      </c>
      <c r="BG146" s="18">
        <v>0</v>
      </c>
      <c r="BH146" s="18">
        <v>0</v>
      </c>
      <c r="BI146" s="17">
        <v>0</v>
      </c>
      <c r="BJ146" s="17">
        <v>0</v>
      </c>
      <c r="BK146" s="17">
        <v>0</v>
      </c>
      <c r="BL146" s="17">
        <v>0</v>
      </c>
      <c r="BM146" s="17">
        <v>0</v>
      </c>
      <c r="BN146" s="17">
        <v>0</v>
      </c>
      <c r="BO146" s="17">
        <v>0</v>
      </c>
      <c r="BP146" s="17">
        <v>0</v>
      </c>
      <c r="BQ146" s="17">
        <v>0</v>
      </c>
      <c r="BR146" s="17">
        <v>0</v>
      </c>
      <c r="BS146" s="17">
        <v>0</v>
      </c>
      <c r="BT146" s="17">
        <v>0</v>
      </c>
      <c r="BU146" s="17">
        <v>0</v>
      </c>
      <c r="BV146" s="17">
        <v>0</v>
      </c>
      <c r="BW146" s="17">
        <v>0</v>
      </c>
      <c r="BX146" s="17">
        <v>0</v>
      </c>
      <c r="BY146" s="17">
        <v>0</v>
      </c>
      <c r="BZ146" s="17">
        <v>0</v>
      </c>
      <c r="CA146" s="17">
        <v>0</v>
      </c>
      <c r="CB146" s="17">
        <v>0</v>
      </c>
      <c r="CC146" s="17">
        <v>0</v>
      </c>
      <c r="CD146" s="17">
        <v>0</v>
      </c>
      <c r="CE146" s="17">
        <v>0</v>
      </c>
      <c r="CF146" s="17">
        <v>0</v>
      </c>
      <c r="CG146" s="17">
        <v>0</v>
      </c>
      <c r="CH146" s="1">
        <f t="shared" si="82"/>
        <v>0</v>
      </c>
    </row>
    <row r="147" spans="14:86" ht="15.75">
      <c r="N147" t="s">
        <v>1611</v>
      </c>
      <c r="O147" s="1" t="s">
        <v>2127</v>
      </c>
      <c r="Q147" s="17">
        <v>1402</v>
      </c>
      <c r="R147" s="17">
        <v>1811</v>
      </c>
      <c r="S147" s="17">
        <v>1812</v>
      </c>
      <c r="T147" s="17">
        <v>1114</v>
      </c>
      <c r="U147" s="17">
        <v>2460</v>
      </c>
      <c r="V147" s="17">
        <v>2723</v>
      </c>
      <c r="W147" s="17">
        <v>2582</v>
      </c>
      <c r="X147" s="17">
        <v>2613</v>
      </c>
      <c r="Y147" s="17">
        <v>1178</v>
      </c>
      <c r="Z147" s="17">
        <v>1048</v>
      </c>
      <c r="AA147" s="17">
        <v>1287</v>
      </c>
      <c r="AB147" s="17">
        <v>2819</v>
      </c>
      <c r="AC147" s="17">
        <v>2211</v>
      </c>
      <c r="AD147" s="17">
        <v>1139</v>
      </c>
      <c r="AE147" s="17">
        <v>1269</v>
      </c>
      <c r="AF147" s="17">
        <v>2389</v>
      </c>
      <c r="AG147" s="17">
        <v>2174</v>
      </c>
      <c r="AH147" s="17">
        <v>1630</v>
      </c>
      <c r="AI147" s="17">
        <v>2748</v>
      </c>
      <c r="AJ147" s="17">
        <v>1209</v>
      </c>
      <c r="AK147" s="17">
        <v>2427</v>
      </c>
      <c r="AL147" s="17">
        <v>2669</v>
      </c>
      <c r="AM147" s="17">
        <v>1134</v>
      </c>
      <c r="AN147" s="17">
        <v>0</v>
      </c>
      <c r="AO147" s="17">
        <v>0</v>
      </c>
      <c r="AP147" s="17">
        <v>0</v>
      </c>
      <c r="AQ147" s="17">
        <v>0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17">
        <v>0</v>
      </c>
      <c r="AX147" s="17">
        <v>0</v>
      </c>
      <c r="AY147" s="17">
        <v>0</v>
      </c>
      <c r="AZ147" s="17">
        <v>0</v>
      </c>
      <c r="BA147" s="18">
        <v>0</v>
      </c>
      <c r="BB147" s="17">
        <v>0</v>
      </c>
      <c r="BC147" s="18">
        <v>0</v>
      </c>
      <c r="BD147" s="17">
        <v>0</v>
      </c>
      <c r="BE147" s="18">
        <v>0</v>
      </c>
      <c r="BF147" s="18">
        <v>0</v>
      </c>
      <c r="BG147" s="18">
        <v>0</v>
      </c>
      <c r="BH147" s="18">
        <v>0</v>
      </c>
      <c r="BI147" s="17">
        <v>0</v>
      </c>
      <c r="BJ147" s="17">
        <v>0</v>
      </c>
      <c r="BK147" s="17">
        <v>0</v>
      </c>
      <c r="BL147" s="17">
        <v>0</v>
      </c>
      <c r="BM147" s="17">
        <v>0</v>
      </c>
      <c r="BN147" s="17">
        <v>0</v>
      </c>
      <c r="BO147" s="17">
        <v>0</v>
      </c>
      <c r="BP147" s="17">
        <v>0</v>
      </c>
      <c r="BQ147" s="17">
        <v>0</v>
      </c>
      <c r="BR147" s="17">
        <v>0</v>
      </c>
      <c r="BS147" s="17">
        <v>0</v>
      </c>
      <c r="BT147" s="17">
        <v>0</v>
      </c>
      <c r="BU147" s="17">
        <v>0</v>
      </c>
      <c r="BV147" s="17">
        <v>0</v>
      </c>
      <c r="BW147" s="17">
        <v>0</v>
      </c>
      <c r="BX147" s="17">
        <v>0</v>
      </c>
      <c r="BY147" s="17">
        <v>0</v>
      </c>
      <c r="BZ147" s="17">
        <v>0</v>
      </c>
      <c r="CA147" s="17">
        <v>0</v>
      </c>
      <c r="CB147" s="17">
        <v>0</v>
      </c>
      <c r="CC147" s="17">
        <v>0</v>
      </c>
      <c r="CD147" s="17">
        <v>0</v>
      </c>
      <c r="CE147" s="17">
        <v>0</v>
      </c>
      <c r="CF147" s="17">
        <v>0</v>
      </c>
      <c r="CG147" s="17">
        <v>0</v>
      </c>
      <c r="CH147" s="1">
        <f t="shared" si="82"/>
        <v>0</v>
      </c>
    </row>
    <row r="148" spans="14:86" ht="15.75">
      <c r="N148" t="s">
        <v>1612</v>
      </c>
      <c r="O148" s="1" t="s">
        <v>2128</v>
      </c>
      <c r="Q148" s="17">
        <v>2040</v>
      </c>
      <c r="R148" s="17">
        <v>2043</v>
      </c>
      <c r="S148" s="17">
        <v>2056</v>
      </c>
      <c r="T148" s="17">
        <v>2132</v>
      </c>
      <c r="U148" s="17">
        <v>2701</v>
      </c>
      <c r="V148" s="17">
        <v>2671</v>
      </c>
      <c r="W148" s="17">
        <v>2237</v>
      </c>
      <c r="X148" s="17">
        <v>2629</v>
      </c>
      <c r="Y148" s="17">
        <v>1125</v>
      </c>
      <c r="Z148" s="17">
        <v>2867</v>
      </c>
      <c r="AA148" s="17">
        <v>2934</v>
      </c>
      <c r="AB148" s="17">
        <v>1911</v>
      </c>
      <c r="AC148" s="17">
        <v>2201</v>
      </c>
      <c r="AD148" s="17">
        <v>2334</v>
      </c>
      <c r="AE148" s="17">
        <v>1961</v>
      </c>
      <c r="AF148" s="17">
        <v>2351</v>
      </c>
      <c r="AG148" s="17">
        <v>1253</v>
      </c>
      <c r="AH148" s="17">
        <v>1612</v>
      </c>
      <c r="AI148" s="17">
        <v>1773</v>
      </c>
      <c r="AJ148" s="17">
        <v>2754</v>
      </c>
      <c r="AK148" s="17">
        <v>2068</v>
      </c>
      <c r="AL148" s="17">
        <v>2380</v>
      </c>
      <c r="AM148" s="17">
        <v>2631</v>
      </c>
      <c r="AN148" s="17">
        <v>0</v>
      </c>
      <c r="AO148" s="17"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0</v>
      </c>
      <c r="AY148" s="17">
        <v>0</v>
      </c>
      <c r="AZ148" s="17">
        <v>0</v>
      </c>
      <c r="BA148" s="18">
        <v>0</v>
      </c>
      <c r="BB148" s="17">
        <v>0</v>
      </c>
      <c r="BC148" s="18">
        <v>0</v>
      </c>
      <c r="BD148" s="17">
        <v>0</v>
      </c>
      <c r="BE148" s="18">
        <v>0</v>
      </c>
      <c r="BF148" s="18">
        <v>0</v>
      </c>
      <c r="BG148" s="18">
        <v>0</v>
      </c>
      <c r="BH148" s="18">
        <v>0</v>
      </c>
      <c r="BI148" s="17">
        <v>0</v>
      </c>
      <c r="BJ148" s="17">
        <v>0</v>
      </c>
      <c r="BK148" s="17">
        <v>0</v>
      </c>
      <c r="BL148" s="17">
        <v>0</v>
      </c>
      <c r="BM148" s="17">
        <v>0</v>
      </c>
      <c r="BN148" s="17">
        <v>0</v>
      </c>
      <c r="BO148" s="17">
        <v>0</v>
      </c>
      <c r="BP148" s="17">
        <v>0</v>
      </c>
      <c r="BQ148" s="17">
        <v>0</v>
      </c>
      <c r="BR148" s="17">
        <v>0</v>
      </c>
      <c r="BS148" s="17">
        <v>0</v>
      </c>
      <c r="BT148" s="17">
        <v>0</v>
      </c>
      <c r="BU148" s="17">
        <v>0</v>
      </c>
      <c r="BV148" s="17">
        <v>0</v>
      </c>
      <c r="BW148" s="17">
        <v>0</v>
      </c>
      <c r="BX148" s="17">
        <v>0</v>
      </c>
      <c r="BY148" s="17">
        <v>0</v>
      </c>
      <c r="BZ148" s="17">
        <v>0</v>
      </c>
      <c r="CA148" s="17">
        <v>0</v>
      </c>
      <c r="CB148" s="17">
        <v>0</v>
      </c>
      <c r="CC148" s="17">
        <v>0</v>
      </c>
      <c r="CD148" s="17">
        <v>0</v>
      </c>
      <c r="CE148" s="17">
        <v>0</v>
      </c>
      <c r="CF148" s="17">
        <v>0</v>
      </c>
      <c r="CG148" s="17">
        <v>0</v>
      </c>
      <c r="CH148" s="1">
        <f t="shared" si="82"/>
        <v>0</v>
      </c>
    </row>
    <row r="149" spans="14:86" ht="15.75">
      <c r="N149" t="s">
        <v>1613</v>
      </c>
      <c r="O149" s="1" t="s">
        <v>2129</v>
      </c>
      <c r="Q149" s="17">
        <v>1134</v>
      </c>
      <c r="R149" s="17">
        <v>2489</v>
      </c>
      <c r="S149" s="17">
        <v>1495</v>
      </c>
      <c r="T149" s="17">
        <v>1283</v>
      </c>
      <c r="U149" s="17">
        <v>1573</v>
      </c>
      <c r="V149" s="17">
        <v>1273</v>
      </c>
      <c r="W149" s="17">
        <v>2758</v>
      </c>
      <c r="X149" s="17">
        <v>1190</v>
      </c>
      <c r="Y149" s="17">
        <v>1290</v>
      </c>
      <c r="Z149" s="17">
        <v>2836</v>
      </c>
      <c r="AA149" s="17">
        <v>1128</v>
      </c>
      <c r="AB149" s="17">
        <v>2826</v>
      </c>
      <c r="AC149" s="17">
        <v>2435</v>
      </c>
      <c r="AD149" s="17">
        <v>1449</v>
      </c>
      <c r="AE149" s="17">
        <v>1444</v>
      </c>
      <c r="AF149" s="17">
        <v>1448</v>
      </c>
      <c r="AG149" s="17">
        <v>2967</v>
      </c>
      <c r="AH149" s="17">
        <v>2948</v>
      </c>
      <c r="AI149" s="17">
        <v>1842</v>
      </c>
      <c r="AJ149" s="17">
        <v>1566</v>
      </c>
      <c r="AK149" s="17">
        <v>1580</v>
      </c>
      <c r="AL149" s="17">
        <v>1792</v>
      </c>
      <c r="AM149" s="17">
        <v>1139</v>
      </c>
      <c r="AN149" s="17">
        <v>0</v>
      </c>
      <c r="AO149" s="17"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0</v>
      </c>
      <c r="AX149" s="17">
        <v>0</v>
      </c>
      <c r="AY149" s="17">
        <v>0</v>
      </c>
      <c r="AZ149" s="17">
        <v>0</v>
      </c>
      <c r="BA149" s="18">
        <v>0</v>
      </c>
      <c r="BB149" s="17">
        <v>0</v>
      </c>
      <c r="BC149" s="18">
        <v>0</v>
      </c>
      <c r="BD149" s="17">
        <v>0</v>
      </c>
      <c r="BE149" s="18">
        <v>0</v>
      </c>
      <c r="BF149" s="18">
        <v>0</v>
      </c>
      <c r="BG149" s="18">
        <v>0</v>
      </c>
      <c r="BH149" s="18">
        <v>0</v>
      </c>
      <c r="BI149" s="17">
        <v>0</v>
      </c>
      <c r="BJ149" s="17">
        <v>0</v>
      </c>
      <c r="BK149" s="17">
        <v>0</v>
      </c>
      <c r="BL149" s="17">
        <v>0</v>
      </c>
      <c r="BM149" s="17">
        <v>0</v>
      </c>
      <c r="BN149" s="17">
        <v>0</v>
      </c>
      <c r="BO149" s="17">
        <v>0</v>
      </c>
      <c r="BP149" s="17">
        <v>0</v>
      </c>
      <c r="BQ149" s="17">
        <v>0</v>
      </c>
      <c r="BR149" s="17">
        <v>0</v>
      </c>
      <c r="BS149" s="17">
        <v>0</v>
      </c>
      <c r="BT149" s="17">
        <v>0</v>
      </c>
      <c r="BU149" s="17">
        <v>0</v>
      </c>
      <c r="BV149" s="17">
        <v>0</v>
      </c>
      <c r="BW149" s="17">
        <v>0</v>
      </c>
      <c r="BX149" s="17">
        <v>0</v>
      </c>
      <c r="BY149" s="17">
        <v>0</v>
      </c>
      <c r="BZ149" s="17">
        <v>0</v>
      </c>
      <c r="CA149" s="17">
        <v>0</v>
      </c>
      <c r="CB149" s="17">
        <v>0</v>
      </c>
      <c r="CC149" s="17">
        <v>0</v>
      </c>
      <c r="CD149" s="17">
        <v>0</v>
      </c>
      <c r="CE149" s="17">
        <v>0</v>
      </c>
      <c r="CF149" s="17">
        <v>0</v>
      </c>
      <c r="CG149" s="17">
        <v>0</v>
      </c>
      <c r="CH149" s="1">
        <f t="shared" si="82"/>
        <v>133149</v>
      </c>
    </row>
    <row r="150" spans="14:86" ht="15.75">
      <c r="N150" t="s">
        <v>1614</v>
      </c>
      <c r="O150" s="1" t="s">
        <v>2130</v>
      </c>
      <c r="Q150" s="17">
        <v>2550</v>
      </c>
      <c r="R150" s="17">
        <v>1982</v>
      </c>
      <c r="S150" s="17">
        <v>1819</v>
      </c>
      <c r="T150" s="17">
        <v>2810</v>
      </c>
      <c r="U150" s="17">
        <v>2627</v>
      </c>
      <c r="V150" s="17">
        <v>1808</v>
      </c>
      <c r="W150" s="17">
        <v>2543</v>
      </c>
      <c r="X150" s="17">
        <v>2480</v>
      </c>
      <c r="Y150" s="17">
        <v>2539</v>
      </c>
      <c r="Z150" s="17">
        <v>2540</v>
      </c>
      <c r="AA150" s="17">
        <v>2676</v>
      </c>
      <c r="AB150" s="17">
        <v>2291</v>
      </c>
      <c r="AC150" s="17">
        <v>2281</v>
      </c>
      <c r="AD150" s="17">
        <v>2397</v>
      </c>
      <c r="AE150" s="17">
        <v>2825</v>
      </c>
      <c r="AF150" s="17">
        <v>2250</v>
      </c>
      <c r="AG150" s="17">
        <v>1001</v>
      </c>
      <c r="AH150" s="17">
        <v>2554</v>
      </c>
      <c r="AI150" s="17">
        <v>2238</v>
      </c>
      <c r="AJ150" s="17">
        <v>1380</v>
      </c>
      <c r="AK150" s="17">
        <v>2494</v>
      </c>
      <c r="AL150" s="17">
        <v>1280</v>
      </c>
      <c r="AM150" s="17">
        <v>1527</v>
      </c>
      <c r="AN150" s="17">
        <v>0</v>
      </c>
      <c r="AO150" s="17">
        <v>0</v>
      </c>
      <c r="AP150" s="17">
        <v>0</v>
      </c>
      <c r="AQ150" s="17">
        <v>0</v>
      </c>
      <c r="AR150" s="17">
        <v>0</v>
      </c>
      <c r="AS150" s="17">
        <v>0</v>
      </c>
      <c r="AT150" s="17">
        <v>0</v>
      </c>
      <c r="AU150" s="17">
        <v>0</v>
      </c>
      <c r="AV150" s="17">
        <v>0</v>
      </c>
      <c r="AW150" s="17">
        <v>0</v>
      </c>
      <c r="AX150" s="17">
        <v>0</v>
      </c>
      <c r="AY150" s="17">
        <v>0</v>
      </c>
      <c r="AZ150" s="17">
        <v>0</v>
      </c>
      <c r="BA150" s="18">
        <v>0</v>
      </c>
      <c r="BB150" s="17">
        <v>0</v>
      </c>
      <c r="BC150" s="18">
        <v>0</v>
      </c>
      <c r="BD150" s="17">
        <v>0</v>
      </c>
      <c r="BE150" s="18">
        <v>0</v>
      </c>
      <c r="BF150" s="18">
        <v>0</v>
      </c>
      <c r="BG150" s="18">
        <v>0</v>
      </c>
      <c r="BH150" s="18">
        <v>0</v>
      </c>
      <c r="BI150" s="17">
        <v>0</v>
      </c>
      <c r="BJ150" s="17">
        <v>0</v>
      </c>
      <c r="BK150" s="17">
        <v>0</v>
      </c>
      <c r="BL150" s="17">
        <v>0</v>
      </c>
      <c r="BM150" s="17">
        <v>0</v>
      </c>
      <c r="BN150" s="17">
        <v>0</v>
      </c>
      <c r="BO150" s="17">
        <v>0</v>
      </c>
      <c r="BP150" s="17">
        <v>0</v>
      </c>
      <c r="BQ150" s="17">
        <v>0</v>
      </c>
      <c r="BR150" s="17">
        <v>0</v>
      </c>
      <c r="BS150" s="17">
        <v>0</v>
      </c>
      <c r="BT150" s="17">
        <v>0</v>
      </c>
      <c r="BU150" s="17">
        <v>0</v>
      </c>
      <c r="BV150" s="17">
        <v>0</v>
      </c>
      <c r="BW150" s="17">
        <v>0</v>
      </c>
      <c r="BX150" s="17">
        <v>0</v>
      </c>
      <c r="BY150" s="17">
        <v>0</v>
      </c>
      <c r="BZ150" s="17">
        <v>0</v>
      </c>
      <c r="CA150" s="17">
        <v>0</v>
      </c>
      <c r="CB150" s="17">
        <v>0</v>
      </c>
      <c r="CC150" s="17">
        <v>0</v>
      </c>
      <c r="CD150" s="17">
        <v>0</v>
      </c>
      <c r="CE150" s="17">
        <v>0</v>
      </c>
      <c r="CF150" s="17">
        <v>0</v>
      </c>
      <c r="CG150" s="17">
        <v>0</v>
      </c>
      <c r="CH150" s="1">
        <f t="shared" si="82"/>
        <v>0</v>
      </c>
    </row>
    <row r="151" spans="14:86" ht="15.75">
      <c r="N151" t="s">
        <v>1615</v>
      </c>
      <c r="O151" s="1" t="s">
        <v>2131</v>
      </c>
      <c r="Q151" s="17">
        <v>2563</v>
      </c>
      <c r="R151" s="17">
        <v>1026</v>
      </c>
      <c r="S151" s="17">
        <v>1010</v>
      </c>
      <c r="T151" s="17">
        <v>2767</v>
      </c>
      <c r="U151" s="17">
        <v>1313</v>
      </c>
      <c r="V151" s="17">
        <v>1317</v>
      </c>
      <c r="W151" s="17">
        <v>2709</v>
      </c>
      <c r="X151" s="17">
        <v>1178</v>
      </c>
      <c r="Y151" s="17">
        <v>1179</v>
      </c>
      <c r="Z151" s="17">
        <v>1326</v>
      </c>
      <c r="AA151" s="17">
        <v>1935</v>
      </c>
      <c r="AB151" s="17">
        <v>1936</v>
      </c>
      <c r="AC151" s="17">
        <v>1413</v>
      </c>
      <c r="AD151" s="17">
        <v>2400</v>
      </c>
      <c r="AE151" s="17">
        <v>1405</v>
      </c>
      <c r="AF151" s="17">
        <v>2155</v>
      </c>
      <c r="AG151" s="17">
        <v>2916</v>
      </c>
      <c r="AH151" s="17">
        <v>1151</v>
      </c>
      <c r="AI151" s="17">
        <v>1149</v>
      </c>
      <c r="AJ151" s="17">
        <v>1385</v>
      </c>
      <c r="AK151" s="17">
        <v>1537</v>
      </c>
      <c r="AL151" s="17">
        <v>2654</v>
      </c>
      <c r="AM151" s="17">
        <v>2016</v>
      </c>
      <c r="AN151" s="17">
        <v>0</v>
      </c>
      <c r="AO151" s="17">
        <v>0</v>
      </c>
      <c r="AP151" s="17">
        <v>0</v>
      </c>
      <c r="AQ151" s="17">
        <v>0</v>
      </c>
      <c r="AR151" s="17">
        <v>0</v>
      </c>
      <c r="AS151" s="17">
        <v>0</v>
      </c>
      <c r="AT151" s="17">
        <v>0</v>
      </c>
      <c r="AU151" s="17">
        <v>0</v>
      </c>
      <c r="AV151" s="17">
        <v>0</v>
      </c>
      <c r="AW151" s="17">
        <v>0</v>
      </c>
      <c r="AX151" s="17">
        <v>0</v>
      </c>
      <c r="AY151" s="17">
        <v>0</v>
      </c>
      <c r="AZ151" s="17">
        <v>0</v>
      </c>
      <c r="BA151" s="18">
        <v>0</v>
      </c>
      <c r="BB151" s="17">
        <v>0</v>
      </c>
      <c r="BC151" s="18">
        <v>0</v>
      </c>
      <c r="BD151" s="17">
        <v>0</v>
      </c>
      <c r="BE151" s="18">
        <v>0</v>
      </c>
      <c r="BF151" s="18">
        <v>0</v>
      </c>
      <c r="BG151" s="18">
        <v>0</v>
      </c>
      <c r="BH151" s="18">
        <v>0</v>
      </c>
      <c r="BI151" s="17">
        <v>0</v>
      </c>
      <c r="BJ151" s="17">
        <v>0</v>
      </c>
      <c r="BK151" s="17">
        <v>0</v>
      </c>
      <c r="BL151" s="17">
        <v>0</v>
      </c>
      <c r="BM151" s="17">
        <v>0</v>
      </c>
      <c r="BN151" s="17">
        <v>0</v>
      </c>
      <c r="BO151" s="17">
        <v>0</v>
      </c>
      <c r="BP151" s="17">
        <v>0</v>
      </c>
      <c r="BQ151" s="17">
        <v>0</v>
      </c>
      <c r="BR151" s="17">
        <v>0</v>
      </c>
      <c r="BS151" s="17">
        <v>0</v>
      </c>
      <c r="BT151" s="17">
        <v>0</v>
      </c>
      <c r="BU151" s="17">
        <v>0</v>
      </c>
      <c r="BV151" s="17">
        <v>0</v>
      </c>
      <c r="BW151" s="17">
        <v>0</v>
      </c>
      <c r="BX151" s="17">
        <v>0</v>
      </c>
      <c r="BY151" s="17">
        <v>0</v>
      </c>
      <c r="BZ151" s="17">
        <v>0</v>
      </c>
      <c r="CA151" s="17">
        <v>0</v>
      </c>
      <c r="CB151" s="17">
        <v>0</v>
      </c>
      <c r="CC151" s="17">
        <v>0</v>
      </c>
      <c r="CD151" s="17">
        <v>0</v>
      </c>
      <c r="CE151" s="17">
        <v>0</v>
      </c>
      <c r="CF151" s="17">
        <v>0</v>
      </c>
      <c r="CG151" s="17">
        <v>0</v>
      </c>
      <c r="CH151" s="1">
        <f t="shared" si="82"/>
        <v>0</v>
      </c>
    </row>
    <row r="152" spans="14:86" ht="15.75">
      <c r="N152" t="s">
        <v>1616</v>
      </c>
      <c r="O152" s="1" t="s">
        <v>1452</v>
      </c>
      <c r="Q152" s="17">
        <v>2631</v>
      </c>
      <c r="R152" s="17">
        <v>1244</v>
      </c>
      <c r="S152" s="17">
        <v>2380</v>
      </c>
      <c r="T152" s="17">
        <v>2068</v>
      </c>
      <c r="U152" s="17">
        <v>2754</v>
      </c>
      <c r="V152" s="17">
        <v>1773</v>
      </c>
      <c r="W152" s="17">
        <v>1612</v>
      </c>
      <c r="X152" s="17">
        <v>1253</v>
      </c>
      <c r="Y152" s="17">
        <v>2351</v>
      </c>
      <c r="Z152" s="17">
        <v>1961</v>
      </c>
      <c r="AA152" s="17">
        <v>2334</v>
      </c>
      <c r="AB152" s="17">
        <v>2201</v>
      </c>
      <c r="AC152" s="17">
        <v>2934</v>
      </c>
      <c r="AD152" s="17">
        <v>2867</v>
      </c>
      <c r="AE152" s="17">
        <v>1125</v>
      </c>
      <c r="AF152" s="17">
        <v>2629</v>
      </c>
      <c r="AG152" s="17">
        <v>2237</v>
      </c>
      <c r="AH152" s="17">
        <v>2671</v>
      </c>
      <c r="AI152" s="17">
        <v>2701</v>
      </c>
      <c r="AJ152" s="17">
        <v>2132</v>
      </c>
      <c r="AK152" s="17">
        <v>2056</v>
      </c>
      <c r="AL152" s="17">
        <v>2043</v>
      </c>
      <c r="AM152" s="17">
        <v>2040</v>
      </c>
      <c r="AN152" s="17">
        <v>0</v>
      </c>
      <c r="AO152" s="17">
        <v>0</v>
      </c>
      <c r="AP152" s="17">
        <v>0</v>
      </c>
      <c r="AQ152" s="17">
        <v>0</v>
      </c>
      <c r="AR152" s="17">
        <v>0</v>
      </c>
      <c r="AS152" s="17">
        <v>0</v>
      </c>
      <c r="AT152" s="17">
        <v>0</v>
      </c>
      <c r="AU152" s="17">
        <v>0</v>
      </c>
      <c r="AV152" s="17">
        <v>0</v>
      </c>
      <c r="AW152" s="17">
        <v>0</v>
      </c>
      <c r="AX152" s="17">
        <v>0</v>
      </c>
      <c r="AY152" s="17">
        <v>0</v>
      </c>
      <c r="AZ152" s="17">
        <v>0</v>
      </c>
      <c r="BA152" s="18">
        <v>0</v>
      </c>
      <c r="BB152" s="17">
        <v>0</v>
      </c>
      <c r="BC152" s="18">
        <v>0</v>
      </c>
      <c r="BD152" s="17">
        <v>0</v>
      </c>
      <c r="BE152" s="18">
        <v>0</v>
      </c>
      <c r="BF152" s="18">
        <v>0</v>
      </c>
      <c r="BG152" s="18">
        <v>0</v>
      </c>
      <c r="BH152" s="18">
        <v>0</v>
      </c>
      <c r="BI152" s="17">
        <v>0</v>
      </c>
      <c r="BJ152" s="17">
        <v>0</v>
      </c>
      <c r="BK152" s="17">
        <v>0</v>
      </c>
      <c r="BL152" s="17">
        <v>0</v>
      </c>
      <c r="BM152" s="17">
        <v>0</v>
      </c>
      <c r="BN152" s="17">
        <v>0</v>
      </c>
      <c r="BO152" s="17">
        <v>0</v>
      </c>
      <c r="BP152" s="17">
        <v>0</v>
      </c>
      <c r="BQ152" s="17">
        <v>0</v>
      </c>
      <c r="BR152" s="17">
        <v>0</v>
      </c>
      <c r="BS152" s="17">
        <v>0</v>
      </c>
      <c r="BT152" s="17">
        <v>0</v>
      </c>
      <c r="BU152" s="17">
        <v>0</v>
      </c>
      <c r="BV152" s="17">
        <v>0</v>
      </c>
      <c r="BW152" s="17">
        <v>0</v>
      </c>
      <c r="BX152" s="17">
        <v>0</v>
      </c>
      <c r="BY152" s="17">
        <v>0</v>
      </c>
      <c r="BZ152" s="17">
        <v>0</v>
      </c>
      <c r="CA152" s="17">
        <v>0</v>
      </c>
      <c r="CB152" s="17">
        <v>0</v>
      </c>
      <c r="CC152" s="17">
        <v>0</v>
      </c>
      <c r="CD152" s="17">
        <v>0</v>
      </c>
      <c r="CE152" s="17">
        <v>0</v>
      </c>
      <c r="CF152" s="17">
        <v>0</v>
      </c>
      <c r="CG152" s="17">
        <v>0</v>
      </c>
      <c r="CH152" s="1">
        <f t="shared" si="82"/>
        <v>0</v>
      </c>
    </row>
    <row r="153" spans="14:86" ht="15.75">
      <c r="N153" t="s">
        <v>1617</v>
      </c>
      <c r="O153" s="1" t="s">
        <v>2132</v>
      </c>
      <c r="Q153" s="17">
        <v>1139</v>
      </c>
      <c r="R153" s="17">
        <v>2892</v>
      </c>
      <c r="S153" s="17">
        <v>1269</v>
      </c>
      <c r="T153" s="17">
        <v>2389</v>
      </c>
      <c r="U153" s="17">
        <v>1379</v>
      </c>
      <c r="V153" s="17">
        <v>2716</v>
      </c>
      <c r="W153" s="17">
        <v>1347</v>
      </c>
      <c r="X153" s="17">
        <v>2057</v>
      </c>
      <c r="Y153" s="17">
        <v>2242</v>
      </c>
      <c r="Z153" s="17">
        <v>1545</v>
      </c>
      <c r="AA153" s="17">
        <v>1117</v>
      </c>
      <c r="AB153" s="17">
        <v>1472</v>
      </c>
      <c r="AC153" s="17">
        <v>2622</v>
      </c>
      <c r="AD153" s="17">
        <v>1070</v>
      </c>
      <c r="AE153" s="17">
        <v>1477</v>
      </c>
      <c r="AF153" s="17">
        <v>1929</v>
      </c>
      <c r="AG153" s="17">
        <v>2887</v>
      </c>
      <c r="AH153" s="17">
        <v>1491</v>
      </c>
      <c r="AI153" s="17">
        <v>1492</v>
      </c>
      <c r="AJ153" s="17">
        <v>1075</v>
      </c>
      <c r="AK153" s="17">
        <v>1433</v>
      </c>
      <c r="AL153" s="17">
        <v>1068</v>
      </c>
      <c r="AM153" s="17">
        <v>2961</v>
      </c>
      <c r="AN153" s="17">
        <v>0</v>
      </c>
      <c r="AO153" s="17">
        <v>0</v>
      </c>
      <c r="AP153" s="17">
        <v>0</v>
      </c>
      <c r="AQ153" s="17">
        <v>0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17">
        <v>0</v>
      </c>
      <c r="AX153" s="17">
        <v>0</v>
      </c>
      <c r="AY153" s="17">
        <v>0</v>
      </c>
      <c r="AZ153" s="17">
        <v>0</v>
      </c>
      <c r="BA153" s="18">
        <v>0</v>
      </c>
      <c r="BB153" s="17">
        <v>0</v>
      </c>
      <c r="BC153" s="18">
        <v>0</v>
      </c>
      <c r="BD153" s="17">
        <v>0</v>
      </c>
      <c r="BE153" s="18">
        <v>0</v>
      </c>
      <c r="BF153" s="18">
        <v>0</v>
      </c>
      <c r="BG153" s="18">
        <v>0</v>
      </c>
      <c r="BH153" s="18">
        <v>0</v>
      </c>
      <c r="BI153" s="17">
        <v>0</v>
      </c>
      <c r="BJ153" s="17">
        <v>0</v>
      </c>
      <c r="BK153" s="17">
        <v>0</v>
      </c>
      <c r="BL153" s="17">
        <v>0</v>
      </c>
      <c r="BM153" s="17">
        <v>0</v>
      </c>
      <c r="BN153" s="17">
        <v>0</v>
      </c>
      <c r="BO153" s="17">
        <v>0</v>
      </c>
      <c r="BP153" s="17">
        <v>0</v>
      </c>
      <c r="BQ153" s="17">
        <v>0</v>
      </c>
      <c r="BR153" s="17">
        <v>0</v>
      </c>
      <c r="BS153" s="17">
        <v>0</v>
      </c>
      <c r="BT153" s="17">
        <v>0</v>
      </c>
      <c r="BU153" s="17">
        <v>0</v>
      </c>
      <c r="BV153" s="17">
        <v>0</v>
      </c>
      <c r="BW153" s="17">
        <v>0</v>
      </c>
      <c r="BX153" s="17">
        <v>0</v>
      </c>
      <c r="BY153" s="17">
        <v>0</v>
      </c>
      <c r="BZ153" s="17">
        <v>0</v>
      </c>
      <c r="CA153" s="17">
        <v>0</v>
      </c>
      <c r="CB153" s="17">
        <v>0</v>
      </c>
      <c r="CC153" s="17">
        <v>0</v>
      </c>
      <c r="CD153" s="17">
        <v>0</v>
      </c>
      <c r="CE153" s="17">
        <v>0</v>
      </c>
      <c r="CF153" s="17">
        <v>0</v>
      </c>
      <c r="CG153" s="17">
        <v>0</v>
      </c>
      <c r="CH153" s="1">
        <f t="shared" si="82"/>
        <v>0</v>
      </c>
    </row>
    <row r="154" spans="14:86" ht="15.75">
      <c r="N154" t="s">
        <v>1618</v>
      </c>
      <c r="O154" s="1" t="s">
        <v>2133</v>
      </c>
      <c r="Q154" s="17">
        <v>1781</v>
      </c>
      <c r="R154" s="17">
        <v>1779</v>
      </c>
      <c r="S154" s="17">
        <v>2031</v>
      </c>
      <c r="T154" s="17">
        <v>1815</v>
      </c>
      <c r="U154" s="17">
        <v>2030</v>
      </c>
      <c r="V154" s="17">
        <v>1971</v>
      </c>
      <c r="W154" s="17">
        <v>2453</v>
      </c>
      <c r="X154" s="17">
        <v>1446</v>
      </c>
      <c r="Y154" s="17">
        <v>1448</v>
      </c>
      <c r="Z154" s="17">
        <v>2967</v>
      </c>
      <c r="AA154" s="17">
        <v>2948</v>
      </c>
      <c r="AB154" s="17">
        <v>1842</v>
      </c>
      <c r="AC154" s="17">
        <v>1844</v>
      </c>
      <c r="AD154" s="17">
        <v>1845</v>
      </c>
      <c r="AE154" s="17">
        <v>1841</v>
      </c>
      <c r="AF154" s="17">
        <v>1710</v>
      </c>
      <c r="AG154" s="17">
        <v>1712</v>
      </c>
      <c r="AH154" s="17">
        <v>2373</v>
      </c>
      <c r="AI154" s="17">
        <v>2566</v>
      </c>
      <c r="AJ154" s="17">
        <v>2370</v>
      </c>
      <c r="AK154" s="17">
        <v>2121</v>
      </c>
      <c r="AL154" s="17">
        <v>2321</v>
      </c>
      <c r="AM154" s="17">
        <v>2323</v>
      </c>
      <c r="AN154" s="17">
        <v>0</v>
      </c>
      <c r="AO154" s="17">
        <v>0</v>
      </c>
      <c r="AP154" s="17">
        <v>0</v>
      </c>
      <c r="AQ154" s="17">
        <v>0</v>
      </c>
      <c r="AR154" s="17">
        <v>0</v>
      </c>
      <c r="AS154" s="17">
        <v>0</v>
      </c>
      <c r="AT154" s="17">
        <v>0</v>
      </c>
      <c r="AU154" s="17">
        <v>0</v>
      </c>
      <c r="AV154" s="17">
        <v>0</v>
      </c>
      <c r="AW154" s="17">
        <v>0</v>
      </c>
      <c r="AX154" s="17">
        <v>0</v>
      </c>
      <c r="AY154" s="17">
        <v>0</v>
      </c>
      <c r="AZ154" s="17">
        <v>0</v>
      </c>
      <c r="BA154" s="18">
        <v>0</v>
      </c>
      <c r="BB154" s="17">
        <v>0</v>
      </c>
      <c r="BC154" s="18">
        <v>0</v>
      </c>
      <c r="BD154" s="17">
        <v>0</v>
      </c>
      <c r="BE154" s="18">
        <v>0</v>
      </c>
      <c r="BF154" s="18">
        <v>0</v>
      </c>
      <c r="BG154" s="18">
        <v>0</v>
      </c>
      <c r="BH154" s="18">
        <v>0</v>
      </c>
      <c r="BI154" s="17">
        <v>0</v>
      </c>
      <c r="BJ154" s="17">
        <v>0</v>
      </c>
      <c r="BK154" s="17">
        <v>0</v>
      </c>
      <c r="BL154" s="17">
        <v>0</v>
      </c>
      <c r="BM154" s="17">
        <v>0</v>
      </c>
      <c r="BN154" s="17">
        <v>0</v>
      </c>
      <c r="BO154" s="17">
        <v>0</v>
      </c>
      <c r="BP154" s="17">
        <v>0</v>
      </c>
      <c r="BQ154" s="17">
        <v>0</v>
      </c>
      <c r="BR154" s="17">
        <v>0</v>
      </c>
      <c r="BS154" s="17">
        <v>0</v>
      </c>
      <c r="BT154" s="17">
        <v>0</v>
      </c>
      <c r="BU154" s="17">
        <v>0</v>
      </c>
      <c r="BV154" s="17">
        <v>0</v>
      </c>
      <c r="BW154" s="17">
        <v>0</v>
      </c>
      <c r="BX154" s="17">
        <v>0</v>
      </c>
      <c r="BY154" s="17">
        <v>0</v>
      </c>
      <c r="BZ154" s="17">
        <v>0</v>
      </c>
      <c r="CA154" s="17">
        <v>0</v>
      </c>
      <c r="CB154" s="17">
        <v>0</v>
      </c>
      <c r="CC154" s="17">
        <v>0</v>
      </c>
      <c r="CD154" s="17">
        <v>0</v>
      </c>
      <c r="CE154" s="17">
        <v>0</v>
      </c>
      <c r="CF154" s="17">
        <v>0</v>
      </c>
      <c r="CG154" s="17">
        <v>0</v>
      </c>
      <c r="CH154" s="1">
        <f t="shared" si="82"/>
        <v>133154</v>
      </c>
    </row>
    <row r="155" spans="14:86" ht="15.75">
      <c r="N155" t="s">
        <v>1619</v>
      </c>
      <c r="O155" s="1" t="s">
        <v>2134</v>
      </c>
      <c r="Q155" s="17">
        <v>1134</v>
      </c>
      <c r="R155" s="17">
        <v>2669</v>
      </c>
      <c r="S155" s="17">
        <v>2427</v>
      </c>
      <c r="T155" s="17">
        <v>1209</v>
      </c>
      <c r="U155" s="17">
        <v>2748</v>
      </c>
      <c r="V155" s="17">
        <v>2583</v>
      </c>
      <c r="W155" s="17">
        <v>2584</v>
      </c>
      <c r="X155" s="17">
        <v>2622</v>
      </c>
      <c r="Y155" s="17">
        <v>2146</v>
      </c>
      <c r="Z155" s="17">
        <v>2726</v>
      </c>
      <c r="AA155" s="17">
        <v>2728</v>
      </c>
      <c r="AB155" s="17">
        <v>2267</v>
      </c>
      <c r="AC155" s="17">
        <v>1155</v>
      </c>
      <c r="AD155" s="17">
        <v>2074</v>
      </c>
      <c r="AE155" s="17">
        <v>2072</v>
      </c>
      <c r="AF155" s="17">
        <v>1702</v>
      </c>
      <c r="AG155" s="17">
        <v>2171</v>
      </c>
      <c r="AH155" s="17">
        <v>2754</v>
      </c>
      <c r="AI155" s="17">
        <v>2752</v>
      </c>
      <c r="AJ155" s="17">
        <v>1096</v>
      </c>
      <c r="AK155" s="17">
        <v>2932</v>
      </c>
      <c r="AL155" s="17">
        <v>2927</v>
      </c>
      <c r="AM155" s="17">
        <v>1595</v>
      </c>
      <c r="AN155" s="17">
        <v>0</v>
      </c>
      <c r="AO155" s="17">
        <v>0</v>
      </c>
      <c r="AP155" s="17">
        <v>0</v>
      </c>
      <c r="AQ155" s="17">
        <v>0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17">
        <v>0</v>
      </c>
      <c r="AX155" s="17">
        <v>0</v>
      </c>
      <c r="AY155" s="17">
        <v>0</v>
      </c>
      <c r="AZ155" s="17">
        <v>0</v>
      </c>
      <c r="BA155" s="18">
        <v>0</v>
      </c>
      <c r="BB155" s="17">
        <v>0</v>
      </c>
      <c r="BC155" s="18">
        <v>0</v>
      </c>
      <c r="BD155" s="17">
        <v>0</v>
      </c>
      <c r="BE155" s="18">
        <v>0</v>
      </c>
      <c r="BF155" s="18">
        <v>0</v>
      </c>
      <c r="BG155" s="18">
        <v>0</v>
      </c>
      <c r="BH155" s="18">
        <v>0</v>
      </c>
      <c r="BI155" s="17">
        <v>0</v>
      </c>
      <c r="BJ155" s="17">
        <v>0</v>
      </c>
      <c r="BK155" s="17">
        <v>0</v>
      </c>
      <c r="BL155" s="17">
        <v>0</v>
      </c>
      <c r="BM155" s="17">
        <v>0</v>
      </c>
      <c r="BN155" s="17">
        <v>0</v>
      </c>
      <c r="BO155" s="17">
        <v>0</v>
      </c>
      <c r="BP155" s="17">
        <v>0</v>
      </c>
      <c r="BQ155" s="17">
        <v>0</v>
      </c>
      <c r="BR155" s="17">
        <v>0</v>
      </c>
      <c r="BS155" s="17">
        <v>0</v>
      </c>
      <c r="BT155" s="17">
        <v>0</v>
      </c>
      <c r="BU155" s="17">
        <v>0</v>
      </c>
      <c r="BV155" s="17">
        <v>0</v>
      </c>
      <c r="BW155" s="17">
        <v>0</v>
      </c>
      <c r="BX155" s="17">
        <v>0</v>
      </c>
      <c r="BY155" s="17">
        <v>0</v>
      </c>
      <c r="BZ155" s="17">
        <v>0</v>
      </c>
      <c r="CA155" s="17">
        <v>0</v>
      </c>
      <c r="CB155" s="17">
        <v>0</v>
      </c>
      <c r="CC155" s="17">
        <v>0</v>
      </c>
      <c r="CD155" s="17">
        <v>0</v>
      </c>
      <c r="CE155" s="17">
        <v>0</v>
      </c>
      <c r="CF155" s="17">
        <v>0</v>
      </c>
      <c r="CG155" s="17">
        <v>0</v>
      </c>
      <c r="CH155" s="1">
        <f t="shared" si="82"/>
        <v>0</v>
      </c>
    </row>
    <row r="156" spans="14:86" ht="15.75">
      <c r="N156" t="s">
        <v>1620</v>
      </c>
      <c r="O156" s="1" t="s">
        <v>2135</v>
      </c>
      <c r="Q156" s="17">
        <v>2076</v>
      </c>
      <c r="R156" s="17">
        <v>2782</v>
      </c>
      <c r="S156" s="17">
        <v>2363</v>
      </c>
      <c r="T156" s="17">
        <v>2831</v>
      </c>
      <c r="U156" s="17">
        <v>2395</v>
      </c>
      <c r="V156" s="17">
        <v>2410</v>
      </c>
      <c r="W156" s="17">
        <v>2963</v>
      </c>
      <c r="X156" s="17">
        <v>1089</v>
      </c>
      <c r="Y156" s="17">
        <v>2123</v>
      </c>
      <c r="Z156" s="17">
        <v>1074</v>
      </c>
      <c r="AA156" s="17">
        <v>2878</v>
      </c>
      <c r="AB156" s="17">
        <v>1568</v>
      </c>
      <c r="AC156" s="17">
        <v>1570</v>
      </c>
      <c r="AD156" s="17">
        <v>2427</v>
      </c>
      <c r="AE156" s="17">
        <v>2669</v>
      </c>
      <c r="AF156" s="17">
        <v>1134</v>
      </c>
      <c r="AG156" s="17">
        <v>1746</v>
      </c>
      <c r="AH156" s="17">
        <v>1527</v>
      </c>
      <c r="AI156" s="17">
        <v>1049</v>
      </c>
      <c r="AJ156" s="17">
        <v>1474</v>
      </c>
      <c r="AK156" s="17">
        <v>1040</v>
      </c>
      <c r="AL156" s="17">
        <v>1361</v>
      </c>
      <c r="AM156" s="17">
        <v>2562</v>
      </c>
      <c r="AN156" s="17">
        <v>0</v>
      </c>
      <c r="AO156" s="17">
        <v>0</v>
      </c>
      <c r="AP156" s="17">
        <v>0</v>
      </c>
      <c r="AQ156" s="17">
        <v>0</v>
      </c>
      <c r="AR156" s="17">
        <v>0</v>
      </c>
      <c r="AS156" s="17">
        <v>0</v>
      </c>
      <c r="AT156" s="17">
        <v>0</v>
      </c>
      <c r="AU156" s="17">
        <v>0</v>
      </c>
      <c r="AV156" s="17">
        <v>0</v>
      </c>
      <c r="AW156" s="17">
        <v>0</v>
      </c>
      <c r="AX156" s="17">
        <v>0</v>
      </c>
      <c r="AY156" s="17">
        <v>0</v>
      </c>
      <c r="AZ156" s="17">
        <v>0</v>
      </c>
      <c r="BA156" s="18">
        <v>0</v>
      </c>
      <c r="BB156" s="17">
        <v>0</v>
      </c>
      <c r="BC156" s="18">
        <v>0</v>
      </c>
      <c r="BD156" s="17">
        <v>0</v>
      </c>
      <c r="BE156" s="18">
        <v>0</v>
      </c>
      <c r="BF156" s="18">
        <v>0</v>
      </c>
      <c r="BG156" s="18">
        <v>0</v>
      </c>
      <c r="BH156" s="18">
        <v>0</v>
      </c>
      <c r="BI156" s="17">
        <v>0</v>
      </c>
      <c r="BJ156" s="17">
        <v>0</v>
      </c>
      <c r="BK156" s="17">
        <v>0</v>
      </c>
      <c r="BL156" s="17">
        <v>0</v>
      </c>
      <c r="BM156" s="17">
        <v>0</v>
      </c>
      <c r="BN156" s="17">
        <v>0</v>
      </c>
      <c r="BO156" s="17">
        <v>0</v>
      </c>
      <c r="BP156" s="17">
        <v>0</v>
      </c>
      <c r="BQ156" s="17">
        <v>0</v>
      </c>
      <c r="BR156" s="17">
        <v>0</v>
      </c>
      <c r="BS156" s="17">
        <v>0</v>
      </c>
      <c r="BT156" s="17">
        <v>0</v>
      </c>
      <c r="BU156" s="17">
        <v>0</v>
      </c>
      <c r="BV156" s="17">
        <v>0</v>
      </c>
      <c r="BW156" s="17">
        <v>0</v>
      </c>
      <c r="BX156" s="17">
        <v>0</v>
      </c>
      <c r="BY156" s="17">
        <v>0</v>
      </c>
      <c r="BZ156" s="17">
        <v>0</v>
      </c>
      <c r="CA156" s="17">
        <v>0</v>
      </c>
      <c r="CB156" s="17">
        <v>0</v>
      </c>
      <c r="CC156" s="17">
        <v>0</v>
      </c>
      <c r="CD156" s="17">
        <v>0</v>
      </c>
      <c r="CE156" s="17">
        <v>0</v>
      </c>
      <c r="CF156" s="17">
        <v>0</v>
      </c>
      <c r="CG156" s="17">
        <v>0</v>
      </c>
      <c r="CH156" s="1">
        <f t="shared" si="82"/>
        <v>0</v>
      </c>
    </row>
    <row r="157" spans="14:86" ht="15.75">
      <c r="N157" t="s">
        <v>1621</v>
      </c>
      <c r="O157" s="1" t="s">
        <v>2136</v>
      </c>
      <c r="Q157" s="17">
        <v>2562</v>
      </c>
      <c r="R157" s="17">
        <v>1361</v>
      </c>
      <c r="S157" s="17">
        <v>1040</v>
      </c>
      <c r="T157" s="17">
        <v>1474</v>
      </c>
      <c r="U157" s="17">
        <v>1049</v>
      </c>
      <c r="V157" s="17">
        <v>1527</v>
      </c>
      <c r="W157" s="17">
        <v>1746</v>
      </c>
      <c r="X157" s="17">
        <v>1134</v>
      </c>
      <c r="Y157" s="17">
        <v>2669</v>
      </c>
      <c r="Z157" s="17">
        <v>2427</v>
      </c>
      <c r="AA157" s="17">
        <v>1570</v>
      </c>
      <c r="AB157" s="17">
        <v>1568</v>
      </c>
      <c r="AC157" s="17">
        <v>2878</v>
      </c>
      <c r="AD157" s="17">
        <v>1074</v>
      </c>
      <c r="AE157" s="17">
        <v>2123</v>
      </c>
      <c r="AF157" s="17">
        <v>1089</v>
      </c>
      <c r="AG157" s="17">
        <v>2963</v>
      </c>
      <c r="AH157" s="17">
        <v>2410</v>
      </c>
      <c r="AI157" s="17">
        <v>2395</v>
      </c>
      <c r="AJ157" s="17">
        <v>2831</v>
      </c>
      <c r="AK157" s="17">
        <v>2826</v>
      </c>
      <c r="AL157" s="17">
        <v>2245</v>
      </c>
      <c r="AM157" s="17">
        <v>2076</v>
      </c>
      <c r="AN157" s="17">
        <v>0</v>
      </c>
      <c r="AO157" s="17">
        <v>0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17">
        <v>0</v>
      </c>
      <c r="AX157" s="17">
        <v>0</v>
      </c>
      <c r="AY157" s="17">
        <v>0</v>
      </c>
      <c r="AZ157" s="17">
        <v>0</v>
      </c>
      <c r="BA157" s="18">
        <v>0</v>
      </c>
      <c r="BB157" s="17">
        <v>0</v>
      </c>
      <c r="BC157" s="18">
        <v>0</v>
      </c>
      <c r="BD157" s="17">
        <v>0</v>
      </c>
      <c r="BE157" s="18">
        <v>0</v>
      </c>
      <c r="BF157" s="18">
        <v>0</v>
      </c>
      <c r="BG157" s="18">
        <v>0</v>
      </c>
      <c r="BH157" s="18">
        <v>0</v>
      </c>
      <c r="BI157" s="17">
        <v>0</v>
      </c>
      <c r="BJ157" s="17">
        <v>0</v>
      </c>
      <c r="BK157" s="17">
        <v>0</v>
      </c>
      <c r="BL157" s="17">
        <v>0</v>
      </c>
      <c r="BM157" s="17">
        <v>0</v>
      </c>
      <c r="BN157" s="17">
        <v>0</v>
      </c>
      <c r="BO157" s="17">
        <v>0</v>
      </c>
      <c r="BP157" s="17">
        <v>0</v>
      </c>
      <c r="BQ157" s="17">
        <v>0</v>
      </c>
      <c r="BR157" s="17">
        <v>0</v>
      </c>
      <c r="BS157" s="17">
        <v>0</v>
      </c>
      <c r="BT157" s="17">
        <v>0</v>
      </c>
      <c r="BU157" s="17">
        <v>0</v>
      </c>
      <c r="BV157" s="17">
        <v>0</v>
      </c>
      <c r="BW157" s="17">
        <v>0</v>
      </c>
      <c r="BX157" s="17">
        <v>0</v>
      </c>
      <c r="BY157" s="17">
        <v>0</v>
      </c>
      <c r="BZ157" s="17">
        <v>0</v>
      </c>
      <c r="CA157" s="17">
        <v>0</v>
      </c>
      <c r="CB157" s="17">
        <v>0</v>
      </c>
      <c r="CC157" s="17">
        <v>0</v>
      </c>
      <c r="CD157" s="17">
        <v>0</v>
      </c>
      <c r="CE157" s="17">
        <v>0</v>
      </c>
      <c r="CF157" s="17">
        <v>0</v>
      </c>
      <c r="CG157" s="17">
        <v>0</v>
      </c>
      <c r="CH157" s="1">
        <f t="shared" si="82"/>
        <v>0</v>
      </c>
    </row>
    <row r="158" spans="14:86" ht="15.75">
      <c r="N158" t="s">
        <v>1622</v>
      </c>
      <c r="O158" s="1" t="s">
        <v>2121</v>
      </c>
      <c r="Q158" s="17">
        <v>1445</v>
      </c>
      <c r="R158" s="17">
        <v>1448</v>
      </c>
      <c r="S158" s="17">
        <v>2967</v>
      </c>
      <c r="T158" s="17">
        <v>2948</v>
      </c>
      <c r="U158" s="17">
        <v>1844</v>
      </c>
      <c r="V158" s="17">
        <v>1845</v>
      </c>
      <c r="W158" s="17">
        <v>1841</v>
      </c>
      <c r="X158" s="17">
        <v>1271</v>
      </c>
      <c r="Y158" s="17">
        <v>2319</v>
      </c>
      <c r="Z158" s="17">
        <v>1287</v>
      </c>
      <c r="AA158" s="17">
        <v>2819</v>
      </c>
      <c r="AB158" s="17">
        <v>1141</v>
      </c>
      <c r="AC158" s="17">
        <v>1384</v>
      </c>
      <c r="AD158" s="17">
        <v>2503</v>
      </c>
      <c r="AE158" s="17">
        <v>2943</v>
      </c>
      <c r="AF158" s="17">
        <v>2583</v>
      </c>
      <c r="AG158" s="17">
        <v>2062</v>
      </c>
      <c r="AH158" s="17">
        <v>1487</v>
      </c>
      <c r="AI158" s="17">
        <v>1929</v>
      </c>
      <c r="AJ158" s="17">
        <v>1517</v>
      </c>
      <c r="AK158" s="17">
        <v>2264</v>
      </c>
      <c r="AL158" s="17">
        <v>2226</v>
      </c>
      <c r="AM158" s="17">
        <v>2225</v>
      </c>
      <c r="AN158" s="17">
        <v>0</v>
      </c>
      <c r="AO158" s="17">
        <v>0</v>
      </c>
      <c r="AP158" s="17">
        <v>0</v>
      </c>
      <c r="AQ158" s="17">
        <v>0</v>
      </c>
      <c r="AR158" s="17">
        <v>0</v>
      </c>
      <c r="AS158" s="17">
        <v>0</v>
      </c>
      <c r="AT158" s="17">
        <v>0</v>
      </c>
      <c r="AU158" s="17">
        <v>0</v>
      </c>
      <c r="AV158" s="17">
        <v>0</v>
      </c>
      <c r="AW158" s="17">
        <v>0</v>
      </c>
      <c r="AX158" s="17">
        <v>0</v>
      </c>
      <c r="AY158" s="17">
        <v>0</v>
      </c>
      <c r="AZ158" s="17">
        <v>0</v>
      </c>
      <c r="BA158" s="18">
        <v>0</v>
      </c>
      <c r="BB158" s="17">
        <v>0</v>
      </c>
      <c r="BC158" s="18">
        <v>0</v>
      </c>
      <c r="BD158" s="17">
        <v>0</v>
      </c>
      <c r="BE158" s="18">
        <v>0</v>
      </c>
      <c r="BF158" s="18">
        <v>0</v>
      </c>
      <c r="BG158" s="18">
        <v>0</v>
      </c>
      <c r="BH158" s="18">
        <v>0</v>
      </c>
      <c r="BI158" s="17">
        <v>0</v>
      </c>
      <c r="BJ158" s="17">
        <v>0</v>
      </c>
      <c r="BK158" s="17">
        <v>0</v>
      </c>
      <c r="BL158" s="17">
        <v>0</v>
      </c>
      <c r="BM158" s="17">
        <v>0</v>
      </c>
      <c r="BN158" s="17">
        <v>0</v>
      </c>
      <c r="BO158" s="17">
        <v>0</v>
      </c>
      <c r="BP158" s="17">
        <v>0</v>
      </c>
      <c r="BQ158" s="17">
        <v>0</v>
      </c>
      <c r="BR158" s="17">
        <v>0</v>
      </c>
      <c r="BS158" s="17">
        <v>0</v>
      </c>
      <c r="BT158" s="17">
        <v>0</v>
      </c>
      <c r="BU158" s="17">
        <v>0</v>
      </c>
      <c r="BV158" s="17">
        <v>0</v>
      </c>
      <c r="BW158" s="17">
        <v>0</v>
      </c>
      <c r="BX158" s="17">
        <v>0</v>
      </c>
      <c r="BY158" s="17">
        <v>0</v>
      </c>
      <c r="BZ158" s="17">
        <v>0</v>
      </c>
      <c r="CA158" s="17">
        <v>0</v>
      </c>
      <c r="CB158" s="17">
        <v>0</v>
      </c>
      <c r="CC158" s="17">
        <v>0</v>
      </c>
      <c r="CD158" s="17">
        <v>0</v>
      </c>
      <c r="CE158" s="17">
        <v>0</v>
      </c>
      <c r="CF158" s="17">
        <v>0</v>
      </c>
      <c r="CG158" s="17">
        <v>0</v>
      </c>
      <c r="CH158" s="1">
        <f t="shared" si="82"/>
        <v>133158</v>
      </c>
    </row>
    <row r="159" spans="14:86" ht="15.75">
      <c r="N159" t="s">
        <v>1623</v>
      </c>
      <c r="O159" s="1" t="s">
        <v>2137</v>
      </c>
      <c r="Q159" s="17">
        <v>1190</v>
      </c>
      <c r="R159" s="17">
        <v>1290</v>
      </c>
      <c r="S159" s="17">
        <v>2836</v>
      </c>
      <c r="T159" s="17">
        <v>2837</v>
      </c>
      <c r="U159" s="17">
        <v>2123</v>
      </c>
      <c r="V159" s="17">
        <v>1074</v>
      </c>
      <c r="W159" s="17">
        <v>2878</v>
      </c>
      <c r="X159" s="17">
        <v>1061</v>
      </c>
      <c r="Y159" s="17">
        <v>1568</v>
      </c>
      <c r="Z159" s="17">
        <v>1570</v>
      </c>
      <c r="AA159" s="17">
        <v>2427</v>
      </c>
      <c r="AB159" s="17">
        <v>2579</v>
      </c>
      <c r="AC159" s="17">
        <v>2903</v>
      </c>
      <c r="AD159" s="17">
        <v>2105</v>
      </c>
      <c r="AE159" s="17">
        <v>1429</v>
      </c>
      <c r="AF159" s="17">
        <v>2869</v>
      </c>
      <c r="AG159" s="17">
        <v>1483</v>
      </c>
      <c r="AH159" s="17">
        <v>2047</v>
      </c>
      <c r="AI159" s="17">
        <v>1244</v>
      </c>
      <c r="AJ159" s="17">
        <v>2231</v>
      </c>
      <c r="AK159" s="17">
        <v>1432</v>
      </c>
      <c r="AL159" s="17">
        <v>2886</v>
      </c>
      <c r="AM159" s="17">
        <v>1421</v>
      </c>
      <c r="AN159" s="17">
        <v>0</v>
      </c>
      <c r="AO159" s="17">
        <v>0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0</v>
      </c>
      <c r="AY159" s="17">
        <v>0</v>
      </c>
      <c r="AZ159" s="17">
        <v>0</v>
      </c>
      <c r="BA159" s="18">
        <v>0</v>
      </c>
      <c r="BB159" s="17">
        <v>0</v>
      </c>
      <c r="BC159" s="18">
        <v>0</v>
      </c>
      <c r="BD159" s="17">
        <v>0</v>
      </c>
      <c r="BE159" s="18">
        <v>0</v>
      </c>
      <c r="BF159" s="18">
        <v>0</v>
      </c>
      <c r="BG159" s="18">
        <v>0</v>
      </c>
      <c r="BH159" s="18">
        <v>0</v>
      </c>
      <c r="BI159" s="17">
        <v>0</v>
      </c>
      <c r="BJ159" s="17">
        <v>0</v>
      </c>
      <c r="BK159" s="17">
        <v>0</v>
      </c>
      <c r="BL159" s="17">
        <v>0</v>
      </c>
      <c r="BM159" s="17">
        <v>0</v>
      </c>
      <c r="BN159" s="17">
        <v>0</v>
      </c>
      <c r="BO159" s="17">
        <v>0</v>
      </c>
      <c r="BP159" s="17">
        <v>0</v>
      </c>
      <c r="BQ159" s="17">
        <v>0</v>
      </c>
      <c r="BR159" s="17">
        <v>0</v>
      </c>
      <c r="BS159" s="17">
        <v>0</v>
      </c>
      <c r="BT159" s="17">
        <v>0</v>
      </c>
      <c r="BU159" s="17">
        <v>0</v>
      </c>
      <c r="BV159" s="17">
        <v>0</v>
      </c>
      <c r="BW159" s="17">
        <v>0</v>
      </c>
      <c r="BX159" s="17">
        <v>0</v>
      </c>
      <c r="BY159" s="17">
        <v>0</v>
      </c>
      <c r="BZ159" s="17">
        <v>0</v>
      </c>
      <c r="CA159" s="17">
        <v>0</v>
      </c>
      <c r="CB159" s="17">
        <v>0</v>
      </c>
      <c r="CC159" s="17">
        <v>0</v>
      </c>
      <c r="CD159" s="17">
        <v>0</v>
      </c>
      <c r="CE159" s="17">
        <v>0</v>
      </c>
      <c r="CF159" s="17">
        <v>0</v>
      </c>
      <c r="CG159" s="17">
        <v>0</v>
      </c>
      <c r="CH159" s="1">
        <f t="shared" si="82"/>
        <v>0</v>
      </c>
    </row>
    <row r="160" spans="14:86" ht="15.75">
      <c r="N160" t="s">
        <v>1624</v>
      </c>
      <c r="O160" s="1" t="s">
        <v>2350</v>
      </c>
      <c r="Q160" s="17">
        <v>1313</v>
      </c>
      <c r="R160" s="17">
        <v>2767</v>
      </c>
      <c r="S160" s="17">
        <v>1010</v>
      </c>
      <c r="T160" s="17">
        <v>1026</v>
      </c>
      <c r="U160" s="17">
        <v>2563</v>
      </c>
      <c r="V160" s="17">
        <v>1021</v>
      </c>
      <c r="W160" s="17">
        <v>1495</v>
      </c>
      <c r="X160" s="17">
        <v>1804</v>
      </c>
      <c r="Y160" s="17">
        <v>1353</v>
      </c>
      <c r="Z160" s="17">
        <v>1004</v>
      </c>
      <c r="AA160" s="17">
        <v>1443</v>
      </c>
      <c r="AB160" s="17">
        <v>2663</v>
      </c>
      <c r="AC160" s="17">
        <v>1092</v>
      </c>
      <c r="AD160" s="17">
        <v>1544</v>
      </c>
      <c r="AE160" s="17">
        <v>1350</v>
      </c>
      <c r="AF160" s="17">
        <v>1351</v>
      </c>
      <c r="AG160" s="17">
        <v>1857</v>
      </c>
      <c r="AH160" s="17">
        <v>1856</v>
      </c>
      <c r="AI160" s="17">
        <v>1545</v>
      </c>
      <c r="AJ160" s="17">
        <v>1117</v>
      </c>
      <c r="AK160" s="17">
        <v>1472</v>
      </c>
      <c r="AL160" s="17">
        <v>2622</v>
      </c>
      <c r="AM160" s="17">
        <v>0</v>
      </c>
      <c r="AN160" s="17">
        <v>0</v>
      </c>
      <c r="AO160" s="17">
        <v>0</v>
      </c>
      <c r="AP160" s="17">
        <v>0</v>
      </c>
      <c r="AQ160" s="17">
        <v>0</v>
      </c>
      <c r="AR160" s="17">
        <v>0</v>
      </c>
      <c r="AS160" s="17">
        <v>0</v>
      </c>
      <c r="AT160" s="17">
        <v>0</v>
      </c>
      <c r="AU160" s="17">
        <v>0</v>
      </c>
      <c r="AV160" s="17">
        <v>0</v>
      </c>
      <c r="AW160" s="17">
        <v>0</v>
      </c>
      <c r="AX160" s="17">
        <v>0</v>
      </c>
      <c r="AY160" s="17">
        <v>0</v>
      </c>
      <c r="AZ160" s="17">
        <v>0</v>
      </c>
      <c r="BA160" s="18">
        <v>0</v>
      </c>
      <c r="BB160" s="17">
        <v>0</v>
      </c>
      <c r="BC160" s="18">
        <v>0</v>
      </c>
      <c r="BD160" s="17">
        <v>0</v>
      </c>
      <c r="BE160" s="18">
        <v>0</v>
      </c>
      <c r="BF160" s="18">
        <v>0</v>
      </c>
      <c r="BG160" s="18">
        <v>0</v>
      </c>
      <c r="BH160" s="18">
        <v>0</v>
      </c>
      <c r="BI160" s="17">
        <v>0</v>
      </c>
      <c r="BJ160" s="17">
        <v>0</v>
      </c>
      <c r="BK160" s="17">
        <v>0</v>
      </c>
      <c r="BL160" s="17">
        <v>0</v>
      </c>
      <c r="BM160" s="17">
        <v>0</v>
      </c>
      <c r="BN160" s="17">
        <v>0</v>
      </c>
      <c r="BO160" s="17">
        <v>0</v>
      </c>
      <c r="BP160" s="17">
        <v>0</v>
      </c>
      <c r="BQ160" s="17">
        <v>0</v>
      </c>
      <c r="BR160" s="17">
        <v>0</v>
      </c>
      <c r="BS160" s="17">
        <v>0</v>
      </c>
      <c r="BT160" s="17">
        <v>0</v>
      </c>
      <c r="BU160" s="17">
        <v>0</v>
      </c>
      <c r="BV160" s="17">
        <v>0</v>
      </c>
      <c r="BW160" s="17">
        <v>0</v>
      </c>
      <c r="BX160" s="17">
        <v>0</v>
      </c>
      <c r="BY160" s="17">
        <v>0</v>
      </c>
      <c r="BZ160" s="17">
        <v>0</v>
      </c>
      <c r="CA160" s="17">
        <v>0</v>
      </c>
      <c r="CB160" s="17">
        <v>0</v>
      </c>
      <c r="CC160" s="17">
        <v>0</v>
      </c>
      <c r="CD160" s="17">
        <v>0</v>
      </c>
      <c r="CE160" s="17">
        <v>0</v>
      </c>
      <c r="CF160" s="17">
        <v>0</v>
      </c>
      <c r="CG160" s="17">
        <v>0</v>
      </c>
      <c r="CH160" s="1">
        <f t="shared" si="82"/>
        <v>0</v>
      </c>
    </row>
    <row r="161" spans="14:86" ht="15.75">
      <c r="N161" t="s">
        <v>1625</v>
      </c>
      <c r="O161" s="1" t="s">
        <v>2138</v>
      </c>
      <c r="Q161" s="17">
        <v>2635</v>
      </c>
      <c r="R161" s="17">
        <v>1901</v>
      </c>
      <c r="S161" s="17">
        <v>2900</v>
      </c>
      <c r="T161" s="17">
        <v>2662</v>
      </c>
      <c r="U161" s="17">
        <v>2280</v>
      </c>
      <c r="V161" s="17">
        <v>2939</v>
      </c>
      <c r="W161" s="17">
        <v>2413</v>
      </c>
      <c r="X161" s="17">
        <v>2411</v>
      </c>
      <c r="Y161" s="17">
        <v>2228</v>
      </c>
      <c r="Z161" s="17">
        <v>2141</v>
      </c>
      <c r="AA161" s="17">
        <v>2477</v>
      </c>
      <c r="AB161" s="17">
        <v>2478</v>
      </c>
      <c r="AC161" s="17">
        <v>2342</v>
      </c>
      <c r="AD161" s="17">
        <v>2692</v>
      </c>
      <c r="AE161" s="17">
        <v>1660</v>
      </c>
      <c r="AF161" s="17">
        <v>2812</v>
      </c>
      <c r="AG161" s="17">
        <v>1274</v>
      </c>
      <c r="AH161" s="17">
        <v>1040</v>
      </c>
      <c r="AI161" s="17">
        <v>2271</v>
      </c>
      <c r="AJ161" s="17">
        <v>1494</v>
      </c>
      <c r="AK161" s="17">
        <v>2188</v>
      </c>
      <c r="AL161" s="17">
        <v>1892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17">
        <v>0</v>
      </c>
      <c r="AX161" s="17">
        <v>0</v>
      </c>
      <c r="AY161" s="17">
        <v>0</v>
      </c>
      <c r="AZ161" s="17">
        <v>0</v>
      </c>
      <c r="BA161" s="18">
        <v>0</v>
      </c>
      <c r="BB161" s="17">
        <v>0</v>
      </c>
      <c r="BC161" s="18">
        <v>0</v>
      </c>
      <c r="BD161" s="17">
        <v>0</v>
      </c>
      <c r="BE161" s="18">
        <v>0</v>
      </c>
      <c r="BF161" s="18">
        <v>0</v>
      </c>
      <c r="BG161" s="18">
        <v>0</v>
      </c>
      <c r="BH161" s="18">
        <v>0</v>
      </c>
      <c r="BI161" s="17">
        <v>0</v>
      </c>
      <c r="BJ161" s="17">
        <v>0</v>
      </c>
      <c r="BK161" s="17">
        <v>0</v>
      </c>
      <c r="BL161" s="17">
        <v>0</v>
      </c>
      <c r="BM161" s="17">
        <v>0</v>
      </c>
      <c r="BN161" s="17">
        <v>0</v>
      </c>
      <c r="BO161" s="17">
        <v>0</v>
      </c>
      <c r="BP161" s="17">
        <v>0</v>
      </c>
      <c r="BQ161" s="17">
        <v>0</v>
      </c>
      <c r="BR161" s="17">
        <v>0</v>
      </c>
      <c r="BS161" s="17">
        <v>0</v>
      </c>
      <c r="BT161" s="17">
        <v>0</v>
      </c>
      <c r="BU161" s="17">
        <v>0</v>
      </c>
      <c r="BV161" s="17">
        <v>0</v>
      </c>
      <c r="BW161" s="17">
        <v>0</v>
      </c>
      <c r="BX161" s="17">
        <v>0</v>
      </c>
      <c r="BY161" s="17">
        <v>0</v>
      </c>
      <c r="BZ161" s="17">
        <v>0</v>
      </c>
      <c r="CA161" s="17">
        <v>0</v>
      </c>
      <c r="CB161" s="17">
        <v>0</v>
      </c>
      <c r="CC161" s="17">
        <v>0</v>
      </c>
      <c r="CD161" s="17">
        <v>0</v>
      </c>
      <c r="CE161" s="17">
        <v>0</v>
      </c>
      <c r="CF161" s="17">
        <v>0</v>
      </c>
      <c r="CG161" s="17">
        <v>0</v>
      </c>
      <c r="CH161" s="1">
        <f t="shared" si="82"/>
        <v>0</v>
      </c>
    </row>
    <row r="162" spans="14:86" ht="15.75">
      <c r="N162" t="s">
        <v>1626</v>
      </c>
      <c r="O162" s="1" t="s">
        <v>2139</v>
      </c>
      <c r="Q162" s="17">
        <v>2429</v>
      </c>
      <c r="R162" s="17">
        <v>2955</v>
      </c>
      <c r="S162" s="17">
        <v>1331</v>
      </c>
      <c r="T162" s="17">
        <v>2174</v>
      </c>
      <c r="U162" s="17">
        <v>2911</v>
      </c>
      <c r="V162" s="17">
        <v>2389</v>
      </c>
      <c r="W162" s="17">
        <v>1269</v>
      </c>
      <c r="X162" s="17">
        <v>1384</v>
      </c>
      <c r="Y162" s="17">
        <v>2059</v>
      </c>
      <c r="Z162" s="17">
        <v>1346</v>
      </c>
      <c r="AA162" s="17">
        <v>1407</v>
      </c>
      <c r="AB162" s="17">
        <v>1230</v>
      </c>
      <c r="AC162" s="17">
        <v>1238</v>
      </c>
      <c r="AD162" s="17">
        <v>1231</v>
      </c>
      <c r="AE162" s="17">
        <v>2265</v>
      </c>
      <c r="AF162" s="17">
        <v>1383</v>
      </c>
      <c r="AG162" s="17">
        <v>1239</v>
      </c>
      <c r="AH162" s="17">
        <v>2411</v>
      </c>
      <c r="AI162" s="17">
        <v>2744</v>
      </c>
      <c r="AJ162" s="17">
        <v>2384</v>
      </c>
      <c r="AK162" s="17">
        <v>2736</v>
      </c>
      <c r="AL162" s="17">
        <v>2969</v>
      </c>
      <c r="AM162" s="17">
        <v>0</v>
      </c>
      <c r="AN162" s="17">
        <v>0</v>
      </c>
      <c r="AO162" s="17">
        <v>0</v>
      </c>
      <c r="AP162" s="17">
        <v>0</v>
      </c>
      <c r="AQ162" s="17">
        <v>0</v>
      </c>
      <c r="AR162" s="17">
        <v>0</v>
      </c>
      <c r="AS162" s="17">
        <v>0</v>
      </c>
      <c r="AT162" s="17">
        <v>0</v>
      </c>
      <c r="AU162" s="17">
        <v>0</v>
      </c>
      <c r="AV162" s="17">
        <v>0</v>
      </c>
      <c r="AW162" s="17">
        <v>0</v>
      </c>
      <c r="AX162" s="17">
        <v>0</v>
      </c>
      <c r="AY162" s="17">
        <v>0</v>
      </c>
      <c r="AZ162" s="17">
        <v>0</v>
      </c>
      <c r="BA162" s="18">
        <v>0</v>
      </c>
      <c r="BB162" s="17">
        <v>0</v>
      </c>
      <c r="BC162" s="18">
        <v>0</v>
      </c>
      <c r="BD162" s="17">
        <v>0</v>
      </c>
      <c r="BE162" s="18">
        <v>0</v>
      </c>
      <c r="BF162" s="18">
        <v>0</v>
      </c>
      <c r="BG162" s="18">
        <v>0</v>
      </c>
      <c r="BH162" s="18">
        <v>0</v>
      </c>
      <c r="BI162" s="17">
        <v>0</v>
      </c>
      <c r="BJ162" s="17">
        <v>0</v>
      </c>
      <c r="BK162" s="17">
        <v>0</v>
      </c>
      <c r="BL162" s="17">
        <v>0</v>
      </c>
      <c r="BM162" s="17">
        <v>0</v>
      </c>
      <c r="BN162" s="17">
        <v>0</v>
      </c>
      <c r="BO162" s="17">
        <v>0</v>
      </c>
      <c r="BP162" s="17">
        <v>0</v>
      </c>
      <c r="BQ162" s="17">
        <v>0</v>
      </c>
      <c r="BR162" s="17">
        <v>0</v>
      </c>
      <c r="BS162" s="17">
        <v>0</v>
      </c>
      <c r="BT162" s="17">
        <v>0</v>
      </c>
      <c r="BU162" s="17">
        <v>0</v>
      </c>
      <c r="BV162" s="17">
        <v>0</v>
      </c>
      <c r="BW162" s="17">
        <v>0</v>
      </c>
      <c r="BX162" s="17">
        <v>0</v>
      </c>
      <c r="BY162" s="17">
        <v>0</v>
      </c>
      <c r="BZ162" s="17">
        <v>0</v>
      </c>
      <c r="CA162" s="17">
        <v>0</v>
      </c>
      <c r="CB162" s="17">
        <v>0</v>
      </c>
      <c r="CC162" s="17">
        <v>0</v>
      </c>
      <c r="CD162" s="17">
        <v>0</v>
      </c>
      <c r="CE162" s="17">
        <v>0</v>
      </c>
      <c r="CF162" s="17">
        <v>0</v>
      </c>
      <c r="CG162" s="17">
        <v>0</v>
      </c>
      <c r="CH162" s="1">
        <f t="shared" si="82"/>
        <v>0</v>
      </c>
    </row>
    <row r="163" spans="14:86" ht="15.75">
      <c r="N163" t="s">
        <v>1627</v>
      </c>
      <c r="O163" s="1" t="s">
        <v>2140</v>
      </c>
      <c r="Q163" s="17">
        <v>1128</v>
      </c>
      <c r="R163" s="17">
        <v>2831</v>
      </c>
      <c r="S163" s="17">
        <v>2826</v>
      </c>
      <c r="T163" s="17">
        <v>2641</v>
      </c>
      <c r="U163" s="17">
        <v>2432</v>
      </c>
      <c r="V163" s="17">
        <v>2429</v>
      </c>
      <c r="W163" s="17">
        <v>1835</v>
      </c>
      <c r="X163" s="17">
        <v>2433</v>
      </c>
      <c r="Y163" s="17">
        <v>1665</v>
      </c>
      <c r="Z163" s="17">
        <v>1275</v>
      </c>
      <c r="AA163" s="17">
        <v>1269</v>
      </c>
      <c r="AB163" s="17">
        <v>1384</v>
      </c>
      <c r="AC163" s="17">
        <v>2059</v>
      </c>
      <c r="AD163" s="17">
        <v>1346</v>
      </c>
      <c r="AE163" s="17">
        <v>1407</v>
      </c>
      <c r="AF163" s="17">
        <v>2180</v>
      </c>
      <c r="AG163" s="17">
        <v>2532</v>
      </c>
      <c r="AH163" s="17">
        <v>2270</v>
      </c>
      <c r="AI163" s="17">
        <v>1173</v>
      </c>
      <c r="AJ163" s="17">
        <v>1403</v>
      </c>
      <c r="AK163" s="17">
        <v>1419</v>
      </c>
      <c r="AL163" s="17">
        <v>1420</v>
      </c>
      <c r="AM163" s="17">
        <v>0</v>
      </c>
      <c r="AN163" s="17">
        <v>0</v>
      </c>
      <c r="AO163" s="17">
        <v>0</v>
      </c>
      <c r="AP163" s="17">
        <v>0</v>
      </c>
      <c r="AQ163" s="17">
        <v>0</v>
      </c>
      <c r="AR163" s="17">
        <v>0</v>
      </c>
      <c r="AS163" s="17">
        <v>0</v>
      </c>
      <c r="AT163" s="17">
        <v>0</v>
      </c>
      <c r="AU163" s="17">
        <v>0</v>
      </c>
      <c r="AV163" s="17">
        <v>0</v>
      </c>
      <c r="AW163" s="17">
        <v>0</v>
      </c>
      <c r="AX163" s="17">
        <v>0</v>
      </c>
      <c r="AY163" s="17">
        <v>0</v>
      </c>
      <c r="AZ163" s="17">
        <v>0</v>
      </c>
      <c r="BA163" s="18">
        <v>0</v>
      </c>
      <c r="BB163" s="17">
        <v>0</v>
      </c>
      <c r="BC163" s="18">
        <v>0</v>
      </c>
      <c r="BD163" s="17">
        <v>0</v>
      </c>
      <c r="BE163" s="18">
        <v>0</v>
      </c>
      <c r="BF163" s="18">
        <v>0</v>
      </c>
      <c r="BG163" s="18">
        <v>0</v>
      </c>
      <c r="BH163" s="18">
        <v>0</v>
      </c>
      <c r="BI163" s="17">
        <v>0</v>
      </c>
      <c r="BJ163" s="17">
        <v>0</v>
      </c>
      <c r="BK163" s="17">
        <v>0</v>
      </c>
      <c r="BL163" s="17">
        <v>0</v>
      </c>
      <c r="BM163" s="17">
        <v>0</v>
      </c>
      <c r="BN163" s="17">
        <v>0</v>
      </c>
      <c r="BO163" s="17">
        <v>0</v>
      </c>
      <c r="BP163" s="17">
        <v>0</v>
      </c>
      <c r="BQ163" s="17">
        <v>0</v>
      </c>
      <c r="BR163" s="17">
        <v>0</v>
      </c>
      <c r="BS163" s="17">
        <v>0</v>
      </c>
      <c r="BT163" s="17">
        <v>0</v>
      </c>
      <c r="BU163" s="17">
        <v>0</v>
      </c>
      <c r="BV163" s="17">
        <v>0</v>
      </c>
      <c r="BW163" s="17">
        <v>0</v>
      </c>
      <c r="BX163" s="17">
        <v>0</v>
      </c>
      <c r="BY163" s="17">
        <v>0</v>
      </c>
      <c r="BZ163" s="17">
        <v>0</v>
      </c>
      <c r="CA163" s="17">
        <v>0</v>
      </c>
      <c r="CB163" s="17">
        <v>0</v>
      </c>
      <c r="CC163" s="17">
        <v>0</v>
      </c>
      <c r="CD163" s="17">
        <v>0</v>
      </c>
      <c r="CE163" s="17">
        <v>0</v>
      </c>
      <c r="CF163" s="17">
        <v>0</v>
      </c>
      <c r="CG163" s="17">
        <v>0</v>
      </c>
      <c r="CH163" s="1">
        <f t="shared" si="82"/>
        <v>0</v>
      </c>
    </row>
    <row r="164" spans="14:86" ht="15.75">
      <c r="N164" t="s">
        <v>1628</v>
      </c>
      <c r="O164" s="1" t="s">
        <v>2141</v>
      </c>
      <c r="Q164" s="17">
        <v>1420</v>
      </c>
      <c r="R164" s="17">
        <v>1419</v>
      </c>
      <c r="S164" s="17">
        <v>1403</v>
      </c>
      <c r="T164" s="17">
        <v>1173</v>
      </c>
      <c r="U164" s="17">
        <v>2270</v>
      </c>
      <c r="V164" s="17">
        <v>2532</v>
      </c>
      <c r="W164" s="17">
        <v>2180</v>
      </c>
      <c r="X164" s="17">
        <v>1407</v>
      </c>
      <c r="Y164" s="17">
        <v>1346</v>
      </c>
      <c r="Z164" s="17">
        <v>2059</v>
      </c>
      <c r="AA164" s="17">
        <v>1384</v>
      </c>
      <c r="AB164" s="17">
        <v>1269</v>
      </c>
      <c r="AC164" s="17">
        <v>1275</v>
      </c>
      <c r="AD164" s="17">
        <v>1665</v>
      </c>
      <c r="AE164" s="17">
        <v>2433</v>
      </c>
      <c r="AF164" s="17">
        <v>1835</v>
      </c>
      <c r="AG164" s="17">
        <v>2429</v>
      </c>
      <c r="AH164" s="17">
        <v>1166</v>
      </c>
      <c r="AI164" s="17">
        <v>1685</v>
      </c>
      <c r="AJ164" s="17">
        <v>2395</v>
      </c>
      <c r="AK164" s="17">
        <v>2831</v>
      </c>
      <c r="AL164" s="17">
        <v>1128</v>
      </c>
      <c r="AM164" s="17">
        <v>0</v>
      </c>
      <c r="AN164" s="17">
        <v>0</v>
      </c>
      <c r="AO164" s="17">
        <v>0</v>
      </c>
      <c r="AP164" s="17">
        <v>0</v>
      </c>
      <c r="AQ164" s="17">
        <v>0</v>
      </c>
      <c r="AR164" s="17">
        <v>0</v>
      </c>
      <c r="AS164" s="17">
        <v>0</v>
      </c>
      <c r="AT164" s="17">
        <v>0</v>
      </c>
      <c r="AU164" s="17">
        <v>0</v>
      </c>
      <c r="AV164" s="17">
        <v>0</v>
      </c>
      <c r="AW164" s="17">
        <v>0</v>
      </c>
      <c r="AX164" s="17">
        <v>0</v>
      </c>
      <c r="AY164" s="17">
        <v>0</v>
      </c>
      <c r="AZ164" s="17">
        <v>0</v>
      </c>
      <c r="BA164" s="18">
        <v>0</v>
      </c>
      <c r="BB164" s="17">
        <v>0</v>
      </c>
      <c r="BC164" s="18">
        <v>0</v>
      </c>
      <c r="BD164" s="17">
        <v>0</v>
      </c>
      <c r="BE164" s="18">
        <v>0</v>
      </c>
      <c r="BF164" s="18">
        <v>0</v>
      </c>
      <c r="BG164" s="18">
        <v>0</v>
      </c>
      <c r="BH164" s="18">
        <v>0</v>
      </c>
      <c r="BI164" s="17">
        <v>0</v>
      </c>
      <c r="BJ164" s="17">
        <v>0</v>
      </c>
      <c r="BK164" s="17">
        <v>0</v>
      </c>
      <c r="BL164" s="17">
        <v>0</v>
      </c>
      <c r="BM164" s="17">
        <v>0</v>
      </c>
      <c r="BN164" s="17">
        <v>0</v>
      </c>
      <c r="BO164" s="17">
        <v>0</v>
      </c>
      <c r="BP164" s="17">
        <v>0</v>
      </c>
      <c r="BQ164" s="17">
        <v>0</v>
      </c>
      <c r="BR164" s="17">
        <v>0</v>
      </c>
      <c r="BS164" s="17">
        <v>0</v>
      </c>
      <c r="BT164" s="17">
        <v>0</v>
      </c>
      <c r="BU164" s="17">
        <v>0</v>
      </c>
      <c r="BV164" s="17">
        <v>0</v>
      </c>
      <c r="BW164" s="17">
        <v>0</v>
      </c>
      <c r="BX164" s="17">
        <v>0</v>
      </c>
      <c r="BY164" s="17">
        <v>0</v>
      </c>
      <c r="BZ164" s="17">
        <v>0</v>
      </c>
      <c r="CA164" s="17">
        <v>0</v>
      </c>
      <c r="CB164" s="17">
        <v>0</v>
      </c>
      <c r="CC164" s="17">
        <v>0</v>
      </c>
      <c r="CD164" s="17">
        <v>0</v>
      </c>
      <c r="CE164" s="17">
        <v>0</v>
      </c>
      <c r="CF164" s="17">
        <v>0</v>
      </c>
      <c r="CG164" s="17">
        <v>0</v>
      </c>
      <c r="CH164" s="1">
        <f t="shared" si="82"/>
        <v>0</v>
      </c>
    </row>
    <row r="165" spans="14:86" ht="15.75">
      <c r="N165" t="s">
        <v>1629</v>
      </c>
      <c r="O165" s="1" t="s">
        <v>2142</v>
      </c>
      <c r="Q165" s="17">
        <v>1492</v>
      </c>
      <c r="R165" s="17">
        <v>1077</v>
      </c>
      <c r="S165" s="17">
        <v>2887</v>
      </c>
      <c r="T165" s="17">
        <v>1929</v>
      </c>
      <c r="U165" s="17">
        <v>1477</v>
      </c>
      <c r="V165" s="17">
        <v>1070</v>
      </c>
      <c r="W165" s="17">
        <v>2622</v>
      </c>
      <c r="X165" s="17">
        <v>1472</v>
      </c>
      <c r="Y165" s="17">
        <v>1117</v>
      </c>
      <c r="Z165" s="17">
        <v>1545</v>
      </c>
      <c r="AA165" s="17">
        <v>2242</v>
      </c>
      <c r="AB165" s="17">
        <v>2057</v>
      </c>
      <c r="AC165" s="17">
        <v>1407</v>
      </c>
      <c r="AD165" s="17">
        <v>1230</v>
      </c>
      <c r="AE165" s="17">
        <v>1238</v>
      </c>
      <c r="AF165" s="17">
        <v>1231</v>
      </c>
      <c r="AG165" s="17">
        <v>2265</v>
      </c>
      <c r="AH165" s="17">
        <v>1383</v>
      </c>
      <c r="AI165" s="17">
        <v>1548</v>
      </c>
      <c r="AJ165" s="17">
        <v>1681</v>
      </c>
      <c r="AK165" s="17">
        <v>2692</v>
      </c>
      <c r="AL165" s="17">
        <v>1660</v>
      </c>
      <c r="AM165" s="17">
        <v>0</v>
      </c>
      <c r="AN165" s="17">
        <v>0</v>
      </c>
      <c r="AO165" s="17">
        <v>0</v>
      </c>
      <c r="AP165" s="17">
        <v>0</v>
      </c>
      <c r="AQ165" s="17">
        <v>0</v>
      </c>
      <c r="AR165" s="17">
        <v>0</v>
      </c>
      <c r="AS165" s="17">
        <v>0</v>
      </c>
      <c r="AT165" s="17">
        <v>0</v>
      </c>
      <c r="AU165" s="17">
        <v>0</v>
      </c>
      <c r="AV165" s="17">
        <v>0</v>
      </c>
      <c r="AW165" s="17">
        <v>0</v>
      </c>
      <c r="AX165" s="17">
        <v>0</v>
      </c>
      <c r="AY165" s="17">
        <v>0</v>
      </c>
      <c r="AZ165" s="17">
        <v>0</v>
      </c>
      <c r="BA165" s="18">
        <v>0</v>
      </c>
      <c r="BB165" s="17">
        <v>0</v>
      </c>
      <c r="BC165" s="18">
        <v>0</v>
      </c>
      <c r="BD165" s="17">
        <v>0</v>
      </c>
      <c r="BE165" s="18">
        <v>0</v>
      </c>
      <c r="BF165" s="18">
        <v>0</v>
      </c>
      <c r="BG165" s="18">
        <v>0</v>
      </c>
      <c r="BH165" s="18">
        <v>0</v>
      </c>
      <c r="BI165" s="17">
        <v>0</v>
      </c>
      <c r="BJ165" s="17">
        <v>0</v>
      </c>
      <c r="BK165" s="17">
        <v>0</v>
      </c>
      <c r="BL165" s="17">
        <v>0</v>
      </c>
      <c r="BM165" s="17">
        <v>0</v>
      </c>
      <c r="BN165" s="17">
        <v>0</v>
      </c>
      <c r="BO165" s="17">
        <v>0</v>
      </c>
      <c r="BP165" s="17">
        <v>0</v>
      </c>
      <c r="BQ165" s="17">
        <v>0</v>
      </c>
      <c r="BR165" s="17">
        <v>0</v>
      </c>
      <c r="BS165" s="17">
        <v>0</v>
      </c>
      <c r="BT165" s="17">
        <v>0</v>
      </c>
      <c r="BU165" s="17">
        <v>0</v>
      </c>
      <c r="BV165" s="17">
        <v>0</v>
      </c>
      <c r="BW165" s="17">
        <v>0</v>
      </c>
      <c r="BX165" s="17">
        <v>0</v>
      </c>
      <c r="BY165" s="17">
        <v>0</v>
      </c>
      <c r="BZ165" s="17">
        <v>0</v>
      </c>
      <c r="CA165" s="17">
        <v>0</v>
      </c>
      <c r="CB165" s="17">
        <v>0</v>
      </c>
      <c r="CC165" s="17">
        <v>0</v>
      </c>
      <c r="CD165" s="17">
        <v>0</v>
      </c>
      <c r="CE165" s="17">
        <v>0</v>
      </c>
      <c r="CF165" s="17">
        <v>0</v>
      </c>
      <c r="CG165" s="17">
        <v>0</v>
      </c>
      <c r="CH165" s="1">
        <f t="shared" si="82"/>
        <v>0</v>
      </c>
    </row>
    <row r="166" spans="14:86" ht="15.75">
      <c r="N166" t="s">
        <v>1630</v>
      </c>
      <c r="O166" s="1" t="s">
        <v>2143</v>
      </c>
      <c r="Q166" s="17">
        <v>1660</v>
      </c>
      <c r="R166" s="17">
        <v>2692</v>
      </c>
      <c r="S166" s="17">
        <v>1681</v>
      </c>
      <c r="T166" s="17">
        <v>1548</v>
      </c>
      <c r="U166" s="17">
        <v>1383</v>
      </c>
      <c r="V166" s="17">
        <v>2265</v>
      </c>
      <c r="W166" s="17">
        <v>1231</v>
      </c>
      <c r="X166" s="17">
        <v>1238</v>
      </c>
      <c r="Y166" s="17">
        <v>1230</v>
      </c>
      <c r="Z166" s="17">
        <v>1407</v>
      </c>
      <c r="AA166" s="17">
        <v>2057</v>
      </c>
      <c r="AB166" s="17">
        <v>2242</v>
      </c>
      <c r="AC166" s="17">
        <v>1545</v>
      </c>
      <c r="AD166" s="17">
        <v>1117</v>
      </c>
      <c r="AE166" s="17">
        <v>1472</v>
      </c>
      <c r="AF166" s="17">
        <v>2622</v>
      </c>
      <c r="AG166" s="17">
        <v>1070</v>
      </c>
      <c r="AH166" s="17">
        <v>1477</v>
      </c>
      <c r="AI166" s="17">
        <v>1929</v>
      </c>
      <c r="AJ166" s="17">
        <v>2887</v>
      </c>
      <c r="AK166" s="17">
        <v>1491</v>
      </c>
      <c r="AL166" s="17">
        <v>1492</v>
      </c>
      <c r="AM166" s="17">
        <v>0</v>
      </c>
      <c r="AN166" s="17">
        <v>0</v>
      </c>
      <c r="AO166" s="17">
        <v>0</v>
      </c>
      <c r="AP166" s="17">
        <v>0</v>
      </c>
      <c r="AQ166" s="17">
        <v>0</v>
      </c>
      <c r="AR166" s="17">
        <v>0</v>
      </c>
      <c r="AS166" s="17">
        <v>0</v>
      </c>
      <c r="AT166" s="17">
        <v>0</v>
      </c>
      <c r="AU166" s="17">
        <v>0</v>
      </c>
      <c r="AV166" s="17">
        <v>0</v>
      </c>
      <c r="AW166" s="17">
        <v>0</v>
      </c>
      <c r="AX166" s="17">
        <v>0</v>
      </c>
      <c r="AY166" s="17">
        <v>0</v>
      </c>
      <c r="AZ166" s="17">
        <v>0</v>
      </c>
      <c r="BA166" s="18">
        <v>0</v>
      </c>
      <c r="BB166" s="17">
        <v>0</v>
      </c>
      <c r="BC166" s="18">
        <v>0</v>
      </c>
      <c r="BD166" s="17">
        <v>0</v>
      </c>
      <c r="BE166" s="18">
        <v>0</v>
      </c>
      <c r="BF166" s="18">
        <v>0</v>
      </c>
      <c r="BG166" s="18">
        <v>0</v>
      </c>
      <c r="BH166" s="18">
        <v>0</v>
      </c>
      <c r="BI166" s="17">
        <v>0</v>
      </c>
      <c r="BJ166" s="17">
        <v>0</v>
      </c>
      <c r="BK166" s="17">
        <v>0</v>
      </c>
      <c r="BL166" s="17">
        <v>0</v>
      </c>
      <c r="BM166" s="17">
        <v>0</v>
      </c>
      <c r="BN166" s="17">
        <v>0</v>
      </c>
      <c r="BO166" s="17">
        <v>0</v>
      </c>
      <c r="BP166" s="17">
        <v>0</v>
      </c>
      <c r="BQ166" s="17">
        <v>0</v>
      </c>
      <c r="BR166" s="17">
        <v>0</v>
      </c>
      <c r="BS166" s="17">
        <v>0</v>
      </c>
      <c r="BT166" s="17">
        <v>0</v>
      </c>
      <c r="BU166" s="17">
        <v>0</v>
      </c>
      <c r="BV166" s="17">
        <v>0</v>
      </c>
      <c r="BW166" s="17">
        <v>0</v>
      </c>
      <c r="BX166" s="17">
        <v>0</v>
      </c>
      <c r="BY166" s="17">
        <v>0</v>
      </c>
      <c r="BZ166" s="17">
        <v>0</v>
      </c>
      <c r="CA166" s="17">
        <v>0</v>
      </c>
      <c r="CB166" s="17">
        <v>0</v>
      </c>
      <c r="CC166" s="17">
        <v>0</v>
      </c>
      <c r="CD166" s="17">
        <v>0</v>
      </c>
      <c r="CE166" s="17">
        <v>0</v>
      </c>
      <c r="CF166" s="17">
        <v>0</v>
      </c>
      <c r="CG166" s="17">
        <v>0</v>
      </c>
      <c r="CH166" s="1">
        <f t="shared" si="82"/>
        <v>0</v>
      </c>
    </row>
    <row r="167" spans="14:86" ht="15.75">
      <c r="N167" t="s">
        <v>1631</v>
      </c>
      <c r="O167" s="1" t="s">
        <v>2144</v>
      </c>
      <c r="Q167" s="17">
        <v>2040</v>
      </c>
      <c r="R167" s="17">
        <v>1881</v>
      </c>
      <c r="S167" s="17">
        <v>1883</v>
      </c>
      <c r="T167" s="17">
        <v>2253</v>
      </c>
      <c r="U167" s="17">
        <v>2256</v>
      </c>
      <c r="V167" s="17">
        <v>2908</v>
      </c>
      <c r="W167" s="17">
        <v>2412</v>
      </c>
      <c r="X167" s="17">
        <v>2867</v>
      </c>
      <c r="Y167" s="17">
        <v>2199</v>
      </c>
      <c r="Z167" s="17">
        <v>2200</v>
      </c>
      <c r="AA167" s="17">
        <v>2934</v>
      </c>
      <c r="AB167" s="17">
        <v>1911</v>
      </c>
      <c r="AC167" s="17">
        <v>2201</v>
      </c>
      <c r="AD167" s="17">
        <v>2547</v>
      </c>
      <c r="AE167" s="17">
        <v>2842</v>
      </c>
      <c r="AF167" s="17">
        <v>1253</v>
      </c>
      <c r="AG167" s="17">
        <v>1612</v>
      </c>
      <c r="AH167" s="17">
        <v>1773</v>
      </c>
      <c r="AI167" s="17">
        <v>2754</v>
      </c>
      <c r="AJ167" s="17">
        <v>2068</v>
      </c>
      <c r="AK167" s="17">
        <v>2380</v>
      </c>
      <c r="AL167" s="17">
        <v>2631</v>
      </c>
      <c r="AM167" s="17">
        <v>0</v>
      </c>
      <c r="AN167" s="17">
        <v>0</v>
      </c>
      <c r="AO167" s="17">
        <v>0</v>
      </c>
      <c r="AP167" s="17">
        <v>0</v>
      </c>
      <c r="AQ167" s="17">
        <v>0</v>
      </c>
      <c r="AR167" s="17">
        <v>0</v>
      </c>
      <c r="AS167" s="17">
        <v>0</v>
      </c>
      <c r="AT167" s="17">
        <v>0</v>
      </c>
      <c r="AU167" s="17">
        <v>0</v>
      </c>
      <c r="AV167" s="17">
        <v>0</v>
      </c>
      <c r="AW167" s="17">
        <v>0</v>
      </c>
      <c r="AX167" s="17">
        <v>0</v>
      </c>
      <c r="AY167" s="17">
        <v>0</v>
      </c>
      <c r="AZ167" s="17">
        <v>0</v>
      </c>
      <c r="BA167" s="18">
        <v>0</v>
      </c>
      <c r="BB167" s="17">
        <v>0</v>
      </c>
      <c r="BC167" s="18">
        <v>0</v>
      </c>
      <c r="BD167" s="17">
        <v>0</v>
      </c>
      <c r="BE167" s="18">
        <v>0</v>
      </c>
      <c r="BF167" s="18">
        <v>0</v>
      </c>
      <c r="BG167" s="18">
        <v>0</v>
      </c>
      <c r="BH167" s="18">
        <v>0</v>
      </c>
      <c r="BI167" s="17">
        <v>0</v>
      </c>
      <c r="BJ167" s="17">
        <v>0</v>
      </c>
      <c r="BK167" s="17">
        <v>0</v>
      </c>
      <c r="BL167" s="17">
        <v>0</v>
      </c>
      <c r="BM167" s="17">
        <v>0</v>
      </c>
      <c r="BN167" s="17">
        <v>0</v>
      </c>
      <c r="BO167" s="17">
        <v>0</v>
      </c>
      <c r="BP167" s="17">
        <v>0</v>
      </c>
      <c r="BQ167" s="17">
        <v>0</v>
      </c>
      <c r="BR167" s="17">
        <v>0</v>
      </c>
      <c r="BS167" s="17">
        <v>0</v>
      </c>
      <c r="BT167" s="17">
        <v>0</v>
      </c>
      <c r="BU167" s="17">
        <v>0</v>
      </c>
      <c r="BV167" s="17">
        <v>0</v>
      </c>
      <c r="BW167" s="17">
        <v>0</v>
      </c>
      <c r="BX167" s="17">
        <v>0</v>
      </c>
      <c r="BY167" s="17">
        <v>0</v>
      </c>
      <c r="BZ167" s="17">
        <v>0</v>
      </c>
      <c r="CA167" s="17">
        <v>0</v>
      </c>
      <c r="CB167" s="17">
        <v>0</v>
      </c>
      <c r="CC167" s="17">
        <v>0</v>
      </c>
      <c r="CD167" s="17">
        <v>0</v>
      </c>
      <c r="CE167" s="17">
        <v>0</v>
      </c>
      <c r="CF167" s="17">
        <v>0</v>
      </c>
      <c r="CG167" s="17">
        <v>0</v>
      </c>
      <c r="CH167" s="1">
        <f t="shared" si="82"/>
        <v>0</v>
      </c>
    </row>
    <row r="168" spans="14:86" ht="15.75">
      <c r="N168" t="s">
        <v>1632</v>
      </c>
      <c r="O168" s="1" t="s">
        <v>2145</v>
      </c>
      <c r="Q168" s="17">
        <v>1002</v>
      </c>
      <c r="R168" s="17">
        <v>1561</v>
      </c>
      <c r="S168" s="17">
        <v>1681</v>
      </c>
      <c r="T168" s="17">
        <v>1063</v>
      </c>
      <c r="U168" s="17">
        <v>2141</v>
      </c>
      <c r="V168" s="17">
        <v>1955</v>
      </c>
      <c r="W168" s="17">
        <v>2664</v>
      </c>
      <c r="X168" s="17">
        <v>2234</v>
      </c>
      <c r="Y168" s="17">
        <v>2051</v>
      </c>
      <c r="Z168" s="17">
        <v>2702</v>
      </c>
      <c r="AA168" s="17">
        <v>1451</v>
      </c>
      <c r="AB168" s="17">
        <v>1938</v>
      </c>
      <c r="AC168" s="17">
        <v>2571</v>
      </c>
      <c r="AD168" s="17">
        <v>2512</v>
      </c>
      <c r="AE168" s="17">
        <v>1482</v>
      </c>
      <c r="AF168" s="17">
        <v>1322</v>
      </c>
      <c r="AG168" s="17">
        <v>1672</v>
      </c>
      <c r="AH168" s="17">
        <v>1671</v>
      </c>
      <c r="AI168" s="17">
        <v>2521</v>
      </c>
      <c r="AJ168" s="17">
        <v>2516</v>
      </c>
      <c r="AK168" s="17">
        <v>1942</v>
      </c>
      <c r="AL168" s="17">
        <v>1395</v>
      </c>
      <c r="AM168" s="17">
        <v>0</v>
      </c>
      <c r="AN168" s="17">
        <v>0</v>
      </c>
      <c r="AO168" s="17">
        <v>0</v>
      </c>
      <c r="AP168" s="17">
        <v>0</v>
      </c>
      <c r="AQ168" s="17">
        <v>0</v>
      </c>
      <c r="AR168" s="17">
        <v>0</v>
      </c>
      <c r="AS168" s="17">
        <v>0</v>
      </c>
      <c r="AT168" s="17">
        <v>0</v>
      </c>
      <c r="AU168" s="17">
        <v>0</v>
      </c>
      <c r="AV168" s="17">
        <v>0</v>
      </c>
      <c r="AW168" s="17">
        <v>0</v>
      </c>
      <c r="AX168" s="17">
        <v>0</v>
      </c>
      <c r="AY168" s="17">
        <v>0</v>
      </c>
      <c r="AZ168" s="17">
        <v>0</v>
      </c>
      <c r="BA168" s="18">
        <v>0</v>
      </c>
      <c r="BB168" s="17">
        <v>0</v>
      </c>
      <c r="BC168" s="18">
        <v>0</v>
      </c>
      <c r="BD168" s="17">
        <v>0</v>
      </c>
      <c r="BE168" s="18">
        <v>0</v>
      </c>
      <c r="BF168" s="18">
        <v>0</v>
      </c>
      <c r="BG168" s="18">
        <v>0</v>
      </c>
      <c r="BH168" s="18">
        <v>0</v>
      </c>
      <c r="BI168" s="17">
        <v>0</v>
      </c>
      <c r="BJ168" s="17">
        <v>0</v>
      </c>
      <c r="BK168" s="17">
        <v>0</v>
      </c>
      <c r="BL168" s="17">
        <v>0</v>
      </c>
      <c r="BM168" s="17">
        <v>0</v>
      </c>
      <c r="BN168" s="17">
        <v>0</v>
      </c>
      <c r="BO168" s="17">
        <v>0</v>
      </c>
      <c r="BP168" s="17">
        <v>0</v>
      </c>
      <c r="BQ168" s="17">
        <v>0</v>
      </c>
      <c r="BR168" s="17">
        <v>0</v>
      </c>
      <c r="BS168" s="17">
        <v>0</v>
      </c>
      <c r="BT168" s="17">
        <v>0</v>
      </c>
      <c r="BU168" s="17">
        <v>0</v>
      </c>
      <c r="BV168" s="17">
        <v>0</v>
      </c>
      <c r="BW168" s="17">
        <v>0</v>
      </c>
      <c r="BX168" s="17">
        <v>0</v>
      </c>
      <c r="BY168" s="17">
        <v>0</v>
      </c>
      <c r="BZ168" s="17">
        <v>0</v>
      </c>
      <c r="CA168" s="17">
        <v>0</v>
      </c>
      <c r="CB168" s="17">
        <v>0</v>
      </c>
      <c r="CC168" s="17">
        <v>0</v>
      </c>
      <c r="CD168" s="17">
        <v>0</v>
      </c>
      <c r="CE168" s="17">
        <v>0</v>
      </c>
      <c r="CF168" s="17">
        <v>0</v>
      </c>
      <c r="CG168" s="17">
        <v>0</v>
      </c>
      <c r="CH168" s="1">
        <f t="shared" si="82"/>
        <v>0</v>
      </c>
    </row>
    <row r="169" spans="14:86" ht="15.75">
      <c r="N169" t="s">
        <v>1633</v>
      </c>
      <c r="O169" s="1" t="s">
        <v>2146</v>
      </c>
      <c r="Q169" s="17">
        <v>2604</v>
      </c>
      <c r="R169" s="17">
        <v>2489</v>
      </c>
      <c r="S169" s="17">
        <v>1495</v>
      </c>
      <c r="T169" s="17">
        <v>1283</v>
      </c>
      <c r="U169" s="17">
        <v>1573</v>
      </c>
      <c r="V169" s="17">
        <v>1273</v>
      </c>
      <c r="W169" s="17">
        <v>2758</v>
      </c>
      <c r="X169" s="17">
        <v>1193</v>
      </c>
      <c r="Y169" s="17">
        <v>2852</v>
      </c>
      <c r="Z169" s="17">
        <v>2034</v>
      </c>
      <c r="AA169" s="17">
        <v>1454</v>
      </c>
      <c r="AB169" s="17">
        <v>2592</v>
      </c>
      <c r="AC169" s="17">
        <v>2594</v>
      </c>
      <c r="AD169" s="17">
        <v>2863</v>
      </c>
      <c r="AE169" s="17">
        <v>1510</v>
      </c>
      <c r="AF169" s="17">
        <v>1895</v>
      </c>
      <c r="AG169" s="17">
        <v>1676</v>
      </c>
      <c r="AH169" s="17">
        <v>2738</v>
      </c>
      <c r="AI169" s="17">
        <v>2203</v>
      </c>
      <c r="AJ169" s="17">
        <v>1732</v>
      </c>
      <c r="AK169" s="17">
        <v>1735</v>
      </c>
      <c r="AL169" s="17">
        <v>1733</v>
      </c>
      <c r="AM169" s="17">
        <v>0</v>
      </c>
      <c r="AN169" s="17">
        <v>0</v>
      </c>
      <c r="AO169" s="17">
        <v>0</v>
      </c>
      <c r="AP169" s="17">
        <v>0</v>
      </c>
      <c r="AQ169" s="17">
        <v>0</v>
      </c>
      <c r="AR169" s="17">
        <v>0</v>
      </c>
      <c r="AS169" s="17">
        <v>0</v>
      </c>
      <c r="AT169" s="17">
        <v>0</v>
      </c>
      <c r="AU169" s="17">
        <v>0</v>
      </c>
      <c r="AV169" s="17">
        <v>0</v>
      </c>
      <c r="AW169" s="17">
        <v>0</v>
      </c>
      <c r="AX169" s="17">
        <v>0</v>
      </c>
      <c r="AY169" s="17">
        <v>0</v>
      </c>
      <c r="AZ169" s="17">
        <v>0</v>
      </c>
      <c r="BA169" s="18">
        <v>0</v>
      </c>
      <c r="BB169" s="17">
        <v>0</v>
      </c>
      <c r="BC169" s="18">
        <v>0</v>
      </c>
      <c r="BD169" s="17">
        <v>0</v>
      </c>
      <c r="BE169" s="18">
        <v>0</v>
      </c>
      <c r="BF169" s="18">
        <v>0</v>
      </c>
      <c r="BG169" s="18">
        <v>0</v>
      </c>
      <c r="BH169" s="18">
        <v>0</v>
      </c>
      <c r="BI169" s="17">
        <v>0</v>
      </c>
      <c r="BJ169" s="17">
        <v>0</v>
      </c>
      <c r="BK169" s="17">
        <v>0</v>
      </c>
      <c r="BL169" s="17">
        <v>0</v>
      </c>
      <c r="BM169" s="17">
        <v>0</v>
      </c>
      <c r="BN169" s="17">
        <v>0</v>
      </c>
      <c r="BO169" s="17">
        <v>0</v>
      </c>
      <c r="BP169" s="17">
        <v>0</v>
      </c>
      <c r="BQ169" s="17">
        <v>0</v>
      </c>
      <c r="BR169" s="17">
        <v>0</v>
      </c>
      <c r="BS169" s="17">
        <v>0</v>
      </c>
      <c r="BT169" s="17">
        <v>0</v>
      </c>
      <c r="BU169" s="17">
        <v>0</v>
      </c>
      <c r="BV169" s="17">
        <v>0</v>
      </c>
      <c r="BW169" s="17">
        <v>0</v>
      </c>
      <c r="BX169" s="17">
        <v>0</v>
      </c>
      <c r="BY169" s="17">
        <v>0</v>
      </c>
      <c r="BZ169" s="17">
        <v>0</v>
      </c>
      <c r="CA169" s="17">
        <v>0</v>
      </c>
      <c r="CB169" s="17">
        <v>0</v>
      </c>
      <c r="CC169" s="17">
        <v>0</v>
      </c>
      <c r="CD169" s="17">
        <v>0</v>
      </c>
      <c r="CE169" s="17">
        <v>0</v>
      </c>
      <c r="CF169" s="17">
        <v>0</v>
      </c>
      <c r="CG169" s="17">
        <v>0</v>
      </c>
      <c r="CH169" s="1">
        <f t="shared" si="82"/>
        <v>0</v>
      </c>
    </row>
    <row r="170" spans="14:86" ht="15.75">
      <c r="N170" t="s">
        <v>1634</v>
      </c>
      <c r="O170" s="1" t="s">
        <v>2147</v>
      </c>
      <c r="Q170" s="17">
        <v>2466</v>
      </c>
      <c r="R170" s="17">
        <v>2465</v>
      </c>
      <c r="S170" s="17">
        <v>2468</v>
      </c>
      <c r="T170" s="17">
        <v>2467</v>
      </c>
      <c r="U170" s="17">
        <v>2668</v>
      </c>
      <c r="V170" s="17">
        <v>2000</v>
      </c>
      <c r="W170" s="17">
        <v>1810</v>
      </c>
      <c r="X170" s="17">
        <v>1115</v>
      </c>
      <c r="Y170" s="17">
        <v>1821</v>
      </c>
      <c r="Z170" s="17">
        <v>2568</v>
      </c>
      <c r="AA170" s="17">
        <v>2612</v>
      </c>
      <c r="AB170" s="17">
        <v>1039</v>
      </c>
      <c r="AC170" s="17">
        <v>2603</v>
      </c>
      <c r="AD170" s="17">
        <v>2778</v>
      </c>
      <c r="AE170" s="17">
        <v>1557</v>
      </c>
      <c r="AF170" s="17">
        <v>2224</v>
      </c>
      <c r="AG170" s="17">
        <v>1437</v>
      </c>
      <c r="AH170" s="17">
        <v>1365</v>
      </c>
      <c r="AI170" s="17">
        <v>2400</v>
      </c>
      <c r="AJ170" s="17">
        <v>2271</v>
      </c>
      <c r="AK170" s="17">
        <v>1660</v>
      </c>
      <c r="AL170" s="17">
        <v>2692</v>
      </c>
      <c r="AM170" s="17">
        <v>0</v>
      </c>
      <c r="AN170" s="17">
        <v>0</v>
      </c>
      <c r="AO170" s="17">
        <v>0</v>
      </c>
      <c r="AP170" s="17">
        <v>0</v>
      </c>
      <c r="AQ170" s="17">
        <v>0</v>
      </c>
      <c r="AR170" s="17">
        <v>0</v>
      </c>
      <c r="AS170" s="17">
        <v>0</v>
      </c>
      <c r="AT170" s="17">
        <v>0</v>
      </c>
      <c r="AU170" s="17">
        <v>0</v>
      </c>
      <c r="AV170" s="17">
        <v>0</v>
      </c>
      <c r="AW170" s="17">
        <v>0</v>
      </c>
      <c r="AX170" s="17">
        <v>0</v>
      </c>
      <c r="AY170" s="17">
        <v>0</v>
      </c>
      <c r="AZ170" s="17">
        <v>0</v>
      </c>
      <c r="BA170" s="18">
        <v>0</v>
      </c>
      <c r="BB170" s="17">
        <v>0</v>
      </c>
      <c r="BC170" s="18">
        <v>0</v>
      </c>
      <c r="BD170" s="17">
        <v>0</v>
      </c>
      <c r="BE170" s="18">
        <v>0</v>
      </c>
      <c r="BF170" s="18">
        <v>0</v>
      </c>
      <c r="BG170" s="18">
        <v>0</v>
      </c>
      <c r="BH170" s="18">
        <v>0</v>
      </c>
      <c r="BI170" s="17">
        <v>0</v>
      </c>
      <c r="BJ170" s="17">
        <v>0</v>
      </c>
      <c r="BK170" s="17">
        <v>0</v>
      </c>
      <c r="BL170" s="17">
        <v>0</v>
      </c>
      <c r="BM170" s="17">
        <v>0</v>
      </c>
      <c r="BN170" s="17">
        <v>0</v>
      </c>
      <c r="BO170" s="17">
        <v>0</v>
      </c>
      <c r="BP170" s="17">
        <v>0</v>
      </c>
      <c r="BQ170" s="17">
        <v>0</v>
      </c>
      <c r="BR170" s="17">
        <v>0</v>
      </c>
      <c r="BS170" s="17">
        <v>0</v>
      </c>
      <c r="BT170" s="17">
        <v>0</v>
      </c>
      <c r="BU170" s="17">
        <v>0</v>
      </c>
      <c r="BV170" s="17">
        <v>0</v>
      </c>
      <c r="BW170" s="17">
        <v>0</v>
      </c>
      <c r="BX170" s="17">
        <v>0</v>
      </c>
      <c r="BY170" s="17">
        <v>0</v>
      </c>
      <c r="BZ170" s="17">
        <v>0</v>
      </c>
      <c r="CA170" s="17">
        <v>0</v>
      </c>
      <c r="CB170" s="17">
        <v>0</v>
      </c>
      <c r="CC170" s="17">
        <v>0</v>
      </c>
      <c r="CD170" s="17">
        <v>0</v>
      </c>
      <c r="CE170" s="17">
        <v>0</v>
      </c>
      <c r="CF170" s="17">
        <v>0</v>
      </c>
      <c r="CG170" s="17">
        <v>0</v>
      </c>
      <c r="CH170" s="1">
        <f t="shared" si="82"/>
        <v>0</v>
      </c>
    </row>
    <row r="171" spans="14:86" ht="15.75">
      <c r="N171" t="s">
        <v>1635</v>
      </c>
      <c r="O171" s="1" t="s">
        <v>2148</v>
      </c>
      <c r="Q171" s="17">
        <v>2631</v>
      </c>
      <c r="R171" s="17">
        <v>1244</v>
      </c>
      <c r="S171" s="17">
        <v>2380</v>
      </c>
      <c r="T171" s="17">
        <v>2068</v>
      </c>
      <c r="U171" s="17">
        <v>2754</v>
      </c>
      <c r="V171" s="17">
        <v>1773</v>
      </c>
      <c r="W171" s="17">
        <v>1612</v>
      </c>
      <c r="X171" s="17">
        <v>1253</v>
      </c>
      <c r="Y171" s="17">
        <v>2841</v>
      </c>
      <c r="Z171" s="17">
        <v>2547</v>
      </c>
      <c r="AA171" s="17">
        <v>2201</v>
      </c>
      <c r="AB171" s="17">
        <v>1911</v>
      </c>
      <c r="AC171" s="17">
        <v>2200</v>
      </c>
      <c r="AD171" s="17">
        <v>2199</v>
      </c>
      <c r="AE171" s="17">
        <v>2867</v>
      </c>
      <c r="AF171" s="17">
        <v>2412</v>
      </c>
      <c r="AG171" s="17">
        <v>2908</v>
      </c>
      <c r="AH171" s="17">
        <v>2256</v>
      </c>
      <c r="AI171" s="17">
        <v>2253</v>
      </c>
      <c r="AJ171" s="17">
        <v>1883</v>
      </c>
      <c r="AK171" s="17">
        <v>1881</v>
      </c>
      <c r="AL171" s="17">
        <v>2040</v>
      </c>
      <c r="AM171" s="17">
        <v>0</v>
      </c>
      <c r="AN171" s="17">
        <v>0</v>
      </c>
      <c r="AO171" s="17">
        <v>0</v>
      </c>
      <c r="AP171" s="17">
        <v>0</v>
      </c>
      <c r="AQ171" s="17">
        <v>0</v>
      </c>
      <c r="AR171" s="17">
        <v>0</v>
      </c>
      <c r="AS171" s="17">
        <v>0</v>
      </c>
      <c r="AT171" s="17">
        <v>0</v>
      </c>
      <c r="AU171" s="17">
        <v>0</v>
      </c>
      <c r="AV171" s="17">
        <v>0</v>
      </c>
      <c r="AW171" s="17">
        <v>0</v>
      </c>
      <c r="AX171" s="17">
        <v>0</v>
      </c>
      <c r="AY171" s="17">
        <v>0</v>
      </c>
      <c r="AZ171" s="17">
        <v>0</v>
      </c>
      <c r="BA171" s="18">
        <v>0</v>
      </c>
      <c r="BB171" s="17">
        <v>0</v>
      </c>
      <c r="BC171" s="18">
        <v>0</v>
      </c>
      <c r="BD171" s="17">
        <v>0</v>
      </c>
      <c r="BE171" s="18">
        <v>0</v>
      </c>
      <c r="BF171" s="18">
        <v>0</v>
      </c>
      <c r="BG171" s="18">
        <v>0</v>
      </c>
      <c r="BH171" s="18">
        <v>0</v>
      </c>
      <c r="BI171" s="17">
        <v>0</v>
      </c>
      <c r="BJ171" s="17">
        <v>0</v>
      </c>
      <c r="BK171" s="17">
        <v>0</v>
      </c>
      <c r="BL171" s="17">
        <v>0</v>
      </c>
      <c r="BM171" s="17">
        <v>0</v>
      </c>
      <c r="BN171" s="17">
        <v>0</v>
      </c>
      <c r="BO171" s="17">
        <v>0</v>
      </c>
      <c r="BP171" s="17">
        <v>0</v>
      </c>
      <c r="BQ171" s="17">
        <v>0</v>
      </c>
      <c r="BR171" s="17">
        <v>0</v>
      </c>
      <c r="BS171" s="17">
        <v>0</v>
      </c>
      <c r="BT171" s="17">
        <v>0</v>
      </c>
      <c r="BU171" s="17">
        <v>0</v>
      </c>
      <c r="BV171" s="17">
        <v>0</v>
      </c>
      <c r="BW171" s="17">
        <v>0</v>
      </c>
      <c r="BX171" s="17">
        <v>0</v>
      </c>
      <c r="BY171" s="17">
        <v>0</v>
      </c>
      <c r="BZ171" s="17">
        <v>0</v>
      </c>
      <c r="CA171" s="17">
        <v>0</v>
      </c>
      <c r="CB171" s="17">
        <v>0</v>
      </c>
      <c r="CC171" s="17">
        <v>0</v>
      </c>
      <c r="CD171" s="17">
        <v>0</v>
      </c>
      <c r="CE171" s="17">
        <v>0</v>
      </c>
      <c r="CF171" s="17">
        <v>0</v>
      </c>
      <c r="CG171" s="17">
        <v>0</v>
      </c>
      <c r="CH171" s="1">
        <f t="shared" si="82"/>
        <v>0</v>
      </c>
    </row>
    <row r="172" spans="14:86" ht="15.75">
      <c r="N172" t="s">
        <v>1636</v>
      </c>
      <c r="O172" s="1" t="s">
        <v>2149</v>
      </c>
      <c r="Q172" s="17">
        <v>1421</v>
      </c>
      <c r="R172" s="17">
        <v>1068</v>
      </c>
      <c r="S172" s="17">
        <v>2219</v>
      </c>
      <c r="T172" s="17">
        <v>1159</v>
      </c>
      <c r="U172" s="17">
        <v>1241</v>
      </c>
      <c r="V172" s="17">
        <v>1084</v>
      </c>
      <c r="W172" s="17">
        <v>1749</v>
      </c>
      <c r="X172" s="17">
        <v>1404</v>
      </c>
      <c r="Y172" s="17">
        <v>2118</v>
      </c>
      <c r="Z172" s="17">
        <v>1903</v>
      </c>
      <c r="AA172" s="17">
        <v>1177</v>
      </c>
      <c r="AB172" s="17">
        <v>2946</v>
      </c>
      <c r="AC172" s="17">
        <v>2064</v>
      </c>
      <c r="AD172" s="17">
        <v>2674</v>
      </c>
      <c r="AE172" s="17">
        <v>2490</v>
      </c>
      <c r="AF172" s="17">
        <v>2364</v>
      </c>
      <c r="AG172" s="17">
        <v>2216</v>
      </c>
      <c r="AH172" s="17">
        <v>2058</v>
      </c>
      <c r="AI172" s="17">
        <v>2090</v>
      </c>
      <c r="AJ172" s="17">
        <v>1664</v>
      </c>
      <c r="AK172" s="17">
        <v>2922</v>
      </c>
      <c r="AL172" s="17">
        <v>2648</v>
      </c>
      <c r="AM172" s="17">
        <v>0</v>
      </c>
      <c r="AN172" s="17">
        <v>0</v>
      </c>
      <c r="AO172" s="17">
        <v>0</v>
      </c>
      <c r="AP172" s="17">
        <v>0</v>
      </c>
      <c r="AQ172" s="17">
        <v>0</v>
      </c>
      <c r="AR172" s="17">
        <v>0</v>
      </c>
      <c r="AS172" s="17">
        <v>0</v>
      </c>
      <c r="AT172" s="17">
        <v>0</v>
      </c>
      <c r="AU172" s="17">
        <v>0</v>
      </c>
      <c r="AV172" s="17">
        <v>0</v>
      </c>
      <c r="AW172" s="17">
        <v>0</v>
      </c>
      <c r="AX172" s="17">
        <v>0</v>
      </c>
      <c r="AY172" s="17">
        <v>0</v>
      </c>
      <c r="AZ172" s="17">
        <v>0</v>
      </c>
      <c r="BA172" s="18">
        <v>0</v>
      </c>
      <c r="BB172" s="17">
        <v>0</v>
      </c>
      <c r="BC172" s="18">
        <v>0</v>
      </c>
      <c r="BD172" s="17">
        <v>0</v>
      </c>
      <c r="BE172" s="18">
        <v>0</v>
      </c>
      <c r="BF172" s="18">
        <v>0</v>
      </c>
      <c r="BG172" s="18">
        <v>0</v>
      </c>
      <c r="BH172" s="18">
        <v>0</v>
      </c>
      <c r="BI172" s="17">
        <v>0</v>
      </c>
      <c r="BJ172" s="17">
        <v>0</v>
      </c>
      <c r="BK172" s="17">
        <v>0</v>
      </c>
      <c r="BL172" s="17">
        <v>0</v>
      </c>
      <c r="BM172" s="17">
        <v>0</v>
      </c>
      <c r="BN172" s="17">
        <v>0</v>
      </c>
      <c r="BO172" s="17">
        <v>0</v>
      </c>
      <c r="BP172" s="17">
        <v>0</v>
      </c>
      <c r="BQ172" s="17">
        <v>0</v>
      </c>
      <c r="BR172" s="17">
        <v>0</v>
      </c>
      <c r="BS172" s="17">
        <v>0</v>
      </c>
      <c r="BT172" s="17">
        <v>0</v>
      </c>
      <c r="BU172" s="17">
        <v>0</v>
      </c>
      <c r="BV172" s="17">
        <v>0</v>
      </c>
      <c r="BW172" s="17">
        <v>0</v>
      </c>
      <c r="BX172" s="17">
        <v>0</v>
      </c>
      <c r="BY172" s="17">
        <v>0</v>
      </c>
      <c r="BZ172" s="17">
        <v>0</v>
      </c>
      <c r="CA172" s="17">
        <v>0</v>
      </c>
      <c r="CB172" s="17">
        <v>0</v>
      </c>
      <c r="CC172" s="17">
        <v>0</v>
      </c>
      <c r="CD172" s="17">
        <v>0</v>
      </c>
      <c r="CE172" s="17">
        <v>0</v>
      </c>
      <c r="CF172" s="17">
        <v>0</v>
      </c>
      <c r="CG172" s="17">
        <v>0</v>
      </c>
      <c r="CH172" s="1">
        <f t="shared" si="82"/>
        <v>0</v>
      </c>
    </row>
    <row r="173" spans="14:86" ht="15.75">
      <c r="N173" t="s">
        <v>1637</v>
      </c>
      <c r="O173" s="1" t="s">
        <v>2150</v>
      </c>
      <c r="Q173" s="17">
        <v>2232</v>
      </c>
      <c r="R173" s="17">
        <v>2209</v>
      </c>
      <c r="S173" s="17">
        <v>1749</v>
      </c>
      <c r="T173" s="17">
        <v>2927</v>
      </c>
      <c r="U173" s="17">
        <v>2933</v>
      </c>
      <c r="V173" s="17">
        <v>1911</v>
      </c>
      <c r="W173" s="17">
        <v>2201</v>
      </c>
      <c r="X173" s="17">
        <v>2334</v>
      </c>
      <c r="Y173" s="17">
        <v>2703</v>
      </c>
      <c r="Z173" s="17">
        <v>2351</v>
      </c>
      <c r="AA173" s="17">
        <v>2198</v>
      </c>
      <c r="AB173" s="17">
        <v>1435</v>
      </c>
      <c r="AC173" s="17">
        <v>1153</v>
      </c>
      <c r="AD173" s="17">
        <v>2335</v>
      </c>
      <c r="AE173" s="17">
        <v>1692</v>
      </c>
      <c r="AF173" s="17">
        <v>2196</v>
      </c>
      <c r="AG173" s="17">
        <v>2195</v>
      </c>
      <c r="AH173" s="17">
        <v>2684</v>
      </c>
      <c r="AI173" s="17">
        <v>2616</v>
      </c>
      <c r="AJ173" s="17">
        <v>1747</v>
      </c>
      <c r="AK173" s="17">
        <v>2861</v>
      </c>
      <c r="AL173" s="17">
        <v>2862</v>
      </c>
      <c r="AM173" s="1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7">
        <v>0</v>
      </c>
      <c r="AZ173" s="17">
        <v>0</v>
      </c>
      <c r="BA173" s="18">
        <v>0</v>
      </c>
      <c r="BB173" s="17">
        <v>0</v>
      </c>
      <c r="BC173" s="18">
        <v>0</v>
      </c>
      <c r="BD173" s="17">
        <v>0</v>
      </c>
      <c r="BE173" s="18">
        <v>0</v>
      </c>
      <c r="BF173" s="18">
        <v>0</v>
      </c>
      <c r="BG173" s="18">
        <v>0</v>
      </c>
      <c r="BH173" s="18">
        <v>0</v>
      </c>
      <c r="BI173" s="17">
        <v>0</v>
      </c>
      <c r="BJ173" s="17">
        <v>0</v>
      </c>
      <c r="BK173" s="17">
        <v>0</v>
      </c>
      <c r="BL173" s="17">
        <v>0</v>
      </c>
      <c r="BM173" s="17">
        <v>0</v>
      </c>
      <c r="BN173" s="17">
        <v>0</v>
      </c>
      <c r="BO173" s="17">
        <v>0</v>
      </c>
      <c r="BP173" s="17">
        <v>0</v>
      </c>
      <c r="BQ173" s="17">
        <v>0</v>
      </c>
      <c r="BR173" s="17">
        <v>0</v>
      </c>
      <c r="BS173" s="17">
        <v>0</v>
      </c>
      <c r="BT173" s="17">
        <v>0</v>
      </c>
      <c r="BU173" s="17">
        <v>0</v>
      </c>
      <c r="BV173" s="17">
        <v>0</v>
      </c>
      <c r="BW173" s="17">
        <v>0</v>
      </c>
      <c r="BX173" s="17">
        <v>0</v>
      </c>
      <c r="BY173" s="17">
        <v>0</v>
      </c>
      <c r="BZ173" s="17">
        <v>0</v>
      </c>
      <c r="CA173" s="17">
        <v>0</v>
      </c>
      <c r="CB173" s="17">
        <v>0</v>
      </c>
      <c r="CC173" s="17">
        <v>0</v>
      </c>
      <c r="CD173" s="17">
        <v>0</v>
      </c>
      <c r="CE173" s="17">
        <v>0</v>
      </c>
      <c r="CF173" s="17">
        <v>0</v>
      </c>
      <c r="CG173" s="17">
        <v>0</v>
      </c>
      <c r="CH173" s="1">
        <f t="shared" si="82"/>
        <v>0</v>
      </c>
    </row>
    <row r="174" spans="14:86" ht="15.75">
      <c r="N174" t="s">
        <v>1638</v>
      </c>
      <c r="O174" s="1" t="s">
        <v>2151</v>
      </c>
      <c r="Q174" s="17">
        <v>1604</v>
      </c>
      <c r="R174" s="17">
        <v>2076</v>
      </c>
      <c r="S174" s="17">
        <v>2826</v>
      </c>
      <c r="T174" s="17">
        <v>2429</v>
      </c>
      <c r="U174" s="17">
        <v>2955</v>
      </c>
      <c r="V174" s="17">
        <v>2174</v>
      </c>
      <c r="W174" s="17">
        <v>2420</v>
      </c>
      <c r="X174" s="17">
        <v>2092</v>
      </c>
      <c r="Y174" s="17">
        <v>1396</v>
      </c>
      <c r="Z174" s="17">
        <v>2242</v>
      </c>
      <c r="AA174" s="17">
        <v>1857</v>
      </c>
      <c r="AB174" s="17">
        <v>1349</v>
      </c>
      <c r="AC174" s="17">
        <v>1544</v>
      </c>
      <c r="AD174" s="17">
        <v>2957</v>
      </c>
      <c r="AE174" s="17">
        <v>1496</v>
      </c>
      <c r="AF174" s="17">
        <v>1591</v>
      </c>
      <c r="AG174" s="17">
        <v>1343</v>
      </c>
      <c r="AH174" s="17">
        <v>1003</v>
      </c>
      <c r="AI174" s="17">
        <v>1345</v>
      </c>
      <c r="AJ174" s="17">
        <v>1122</v>
      </c>
      <c r="AK174" s="17">
        <v>2024</v>
      </c>
      <c r="AL174" s="17">
        <v>2170</v>
      </c>
      <c r="AM174" s="17">
        <v>0</v>
      </c>
      <c r="AN174" s="17">
        <v>0</v>
      </c>
      <c r="AO174" s="17">
        <v>0</v>
      </c>
      <c r="AP174" s="17">
        <v>0</v>
      </c>
      <c r="AQ174" s="17">
        <v>0</v>
      </c>
      <c r="AR174" s="17">
        <v>0</v>
      </c>
      <c r="AS174" s="17">
        <v>0</v>
      </c>
      <c r="AT174" s="17">
        <v>0</v>
      </c>
      <c r="AU174" s="17">
        <v>0</v>
      </c>
      <c r="AV174" s="17">
        <v>0</v>
      </c>
      <c r="AW174" s="17">
        <v>0</v>
      </c>
      <c r="AX174" s="17">
        <v>0</v>
      </c>
      <c r="AY174" s="17">
        <v>0</v>
      </c>
      <c r="AZ174" s="17">
        <v>0</v>
      </c>
      <c r="BA174" s="18">
        <v>0</v>
      </c>
      <c r="BB174" s="17">
        <v>0</v>
      </c>
      <c r="BC174" s="18">
        <v>0</v>
      </c>
      <c r="BD174" s="17">
        <v>0</v>
      </c>
      <c r="BE174" s="18">
        <v>0</v>
      </c>
      <c r="BF174" s="18">
        <v>0</v>
      </c>
      <c r="BG174" s="18">
        <v>0</v>
      </c>
      <c r="BH174" s="18">
        <v>0</v>
      </c>
      <c r="BI174" s="17">
        <v>0</v>
      </c>
      <c r="BJ174" s="17">
        <v>0</v>
      </c>
      <c r="BK174" s="17">
        <v>0</v>
      </c>
      <c r="BL174" s="17">
        <v>0</v>
      </c>
      <c r="BM174" s="17">
        <v>0</v>
      </c>
      <c r="BN174" s="17">
        <v>0</v>
      </c>
      <c r="BO174" s="17">
        <v>0</v>
      </c>
      <c r="BP174" s="17">
        <v>0</v>
      </c>
      <c r="BQ174" s="17">
        <v>0</v>
      </c>
      <c r="BR174" s="17">
        <v>0</v>
      </c>
      <c r="BS174" s="17">
        <v>0</v>
      </c>
      <c r="BT174" s="17">
        <v>0</v>
      </c>
      <c r="BU174" s="17">
        <v>0</v>
      </c>
      <c r="BV174" s="17">
        <v>0</v>
      </c>
      <c r="BW174" s="17">
        <v>0</v>
      </c>
      <c r="BX174" s="17">
        <v>0</v>
      </c>
      <c r="BY174" s="17">
        <v>0</v>
      </c>
      <c r="BZ174" s="17">
        <v>0</v>
      </c>
      <c r="CA174" s="17">
        <v>0</v>
      </c>
      <c r="CB174" s="17">
        <v>0</v>
      </c>
      <c r="CC174" s="17">
        <v>0</v>
      </c>
      <c r="CD174" s="17">
        <v>0</v>
      </c>
      <c r="CE174" s="17">
        <v>0</v>
      </c>
      <c r="CF174" s="17">
        <v>0</v>
      </c>
      <c r="CG174" s="17">
        <v>0</v>
      </c>
      <c r="CH174" s="1">
        <f t="shared" si="82"/>
        <v>0</v>
      </c>
    </row>
    <row r="175" spans="14:86" ht="15.75">
      <c r="N175" t="s">
        <v>1639</v>
      </c>
      <c r="O175" s="1" t="s">
        <v>2113</v>
      </c>
      <c r="Q175" s="17">
        <v>1190</v>
      </c>
      <c r="R175" s="17">
        <v>1290</v>
      </c>
      <c r="S175" s="17">
        <v>2082</v>
      </c>
      <c r="T175" s="17">
        <v>1791</v>
      </c>
      <c r="U175" s="17">
        <v>2878</v>
      </c>
      <c r="V175" s="17">
        <v>2119</v>
      </c>
      <c r="W175" s="17">
        <v>1168</v>
      </c>
      <c r="X175" s="17">
        <v>1639</v>
      </c>
      <c r="Y175" s="17">
        <v>1719</v>
      </c>
      <c r="Z175" s="17">
        <v>2579</v>
      </c>
      <c r="AA175" s="17">
        <v>2903</v>
      </c>
      <c r="AB175" s="17">
        <v>1930</v>
      </c>
      <c r="AC175" s="17">
        <v>1429</v>
      </c>
      <c r="AD175" s="17">
        <v>2869</v>
      </c>
      <c r="AE175" s="17">
        <v>1477</v>
      </c>
      <c r="AF175" s="17">
        <v>1485</v>
      </c>
      <c r="AG175" s="17">
        <v>2047</v>
      </c>
      <c r="AH175" s="17">
        <v>1076</v>
      </c>
      <c r="AI175" s="17">
        <v>1077</v>
      </c>
      <c r="AJ175" s="17">
        <v>1432</v>
      </c>
      <c r="AK175" s="17">
        <v>2886</v>
      </c>
      <c r="AL175" s="17">
        <v>1421</v>
      </c>
      <c r="AM175" s="17">
        <v>0</v>
      </c>
      <c r="AN175" s="17">
        <v>0</v>
      </c>
      <c r="AO175" s="17">
        <v>0</v>
      </c>
      <c r="AP175" s="17">
        <v>0</v>
      </c>
      <c r="AQ175" s="17">
        <v>0</v>
      </c>
      <c r="AR175" s="17">
        <v>0</v>
      </c>
      <c r="AS175" s="17">
        <v>0</v>
      </c>
      <c r="AT175" s="17">
        <v>0</v>
      </c>
      <c r="AU175" s="17">
        <v>0</v>
      </c>
      <c r="AV175" s="17">
        <v>0</v>
      </c>
      <c r="AW175" s="17">
        <v>0</v>
      </c>
      <c r="AX175" s="17">
        <v>0</v>
      </c>
      <c r="AY175" s="17">
        <v>0</v>
      </c>
      <c r="AZ175" s="17">
        <v>0</v>
      </c>
      <c r="BA175" s="18">
        <v>0</v>
      </c>
      <c r="BB175" s="17">
        <v>0</v>
      </c>
      <c r="BC175" s="18">
        <v>0</v>
      </c>
      <c r="BD175" s="17">
        <v>0</v>
      </c>
      <c r="BE175" s="18">
        <v>0</v>
      </c>
      <c r="BF175" s="18">
        <v>0</v>
      </c>
      <c r="BG175" s="18">
        <v>0</v>
      </c>
      <c r="BH175" s="18">
        <v>0</v>
      </c>
      <c r="BI175" s="17">
        <v>0</v>
      </c>
      <c r="BJ175" s="17">
        <v>0</v>
      </c>
      <c r="BK175" s="17">
        <v>0</v>
      </c>
      <c r="BL175" s="17">
        <v>0</v>
      </c>
      <c r="BM175" s="17">
        <v>0</v>
      </c>
      <c r="BN175" s="17">
        <v>0</v>
      </c>
      <c r="BO175" s="17">
        <v>0</v>
      </c>
      <c r="BP175" s="17">
        <v>0</v>
      </c>
      <c r="BQ175" s="17">
        <v>0</v>
      </c>
      <c r="BR175" s="17">
        <v>0</v>
      </c>
      <c r="BS175" s="17">
        <v>0</v>
      </c>
      <c r="BT175" s="17">
        <v>0</v>
      </c>
      <c r="BU175" s="17">
        <v>0</v>
      </c>
      <c r="BV175" s="17">
        <v>0</v>
      </c>
      <c r="BW175" s="17">
        <v>0</v>
      </c>
      <c r="BX175" s="17">
        <v>0</v>
      </c>
      <c r="BY175" s="17">
        <v>0</v>
      </c>
      <c r="BZ175" s="17">
        <v>0</v>
      </c>
      <c r="CA175" s="17">
        <v>0</v>
      </c>
      <c r="CB175" s="17">
        <v>0</v>
      </c>
      <c r="CC175" s="17">
        <v>0</v>
      </c>
      <c r="CD175" s="17">
        <v>0</v>
      </c>
      <c r="CE175" s="17">
        <v>0</v>
      </c>
      <c r="CF175" s="17">
        <v>0</v>
      </c>
      <c r="CG175" s="17">
        <v>0</v>
      </c>
      <c r="CH175" s="1">
        <f t="shared" si="82"/>
        <v>0</v>
      </c>
    </row>
    <row r="176" spans="14:86" ht="15.75">
      <c r="N176" t="s">
        <v>1640</v>
      </c>
      <c r="O176" s="1" t="s">
        <v>2152</v>
      </c>
      <c r="Q176" s="17">
        <v>1421</v>
      </c>
      <c r="R176" s="17">
        <v>1432</v>
      </c>
      <c r="S176" s="17">
        <v>2231</v>
      </c>
      <c r="T176" s="17">
        <v>1244</v>
      </c>
      <c r="U176" s="17">
        <v>2047</v>
      </c>
      <c r="V176" s="17">
        <v>1483</v>
      </c>
      <c r="W176" s="17">
        <v>2869</v>
      </c>
      <c r="X176" s="17">
        <v>1429</v>
      </c>
      <c r="Y176" s="17">
        <v>2105</v>
      </c>
      <c r="Z176" s="17">
        <v>2903</v>
      </c>
      <c r="AA176" s="17">
        <v>2579</v>
      </c>
      <c r="AB176" s="17">
        <v>2427</v>
      </c>
      <c r="AC176" s="17">
        <v>1570</v>
      </c>
      <c r="AD176" s="17">
        <v>1568</v>
      </c>
      <c r="AE176" s="17">
        <v>2878</v>
      </c>
      <c r="AF176" s="17">
        <v>1074</v>
      </c>
      <c r="AG176" s="17">
        <v>2123</v>
      </c>
      <c r="AH176" s="17">
        <v>2837</v>
      </c>
      <c r="AI176" s="17">
        <v>2836</v>
      </c>
      <c r="AJ176" s="17">
        <v>2840</v>
      </c>
      <c r="AK176" s="17">
        <v>1278</v>
      </c>
      <c r="AL176" s="17">
        <v>1279</v>
      </c>
      <c r="AM176" s="17">
        <v>0</v>
      </c>
      <c r="AN176" s="17">
        <v>0</v>
      </c>
      <c r="AO176" s="17">
        <v>0</v>
      </c>
      <c r="AP176" s="17">
        <v>0</v>
      </c>
      <c r="AQ176" s="17">
        <v>0</v>
      </c>
      <c r="AR176" s="17">
        <v>0</v>
      </c>
      <c r="AS176" s="17">
        <v>0</v>
      </c>
      <c r="AT176" s="17">
        <v>0</v>
      </c>
      <c r="AU176" s="17">
        <v>0</v>
      </c>
      <c r="AV176" s="17">
        <v>0</v>
      </c>
      <c r="AW176" s="17">
        <v>0</v>
      </c>
      <c r="AX176" s="17">
        <v>0</v>
      </c>
      <c r="AY176" s="17">
        <v>0</v>
      </c>
      <c r="AZ176" s="17">
        <v>0</v>
      </c>
      <c r="BA176" s="18">
        <v>0</v>
      </c>
      <c r="BB176" s="17">
        <v>0</v>
      </c>
      <c r="BC176" s="18">
        <v>0</v>
      </c>
      <c r="BD176" s="17">
        <v>0</v>
      </c>
      <c r="BE176" s="18">
        <v>0</v>
      </c>
      <c r="BF176" s="18">
        <v>0</v>
      </c>
      <c r="BG176" s="18">
        <v>0</v>
      </c>
      <c r="BH176" s="18">
        <v>0</v>
      </c>
      <c r="BI176" s="17">
        <v>0</v>
      </c>
      <c r="BJ176" s="17">
        <v>0</v>
      </c>
      <c r="BK176" s="17">
        <v>0</v>
      </c>
      <c r="BL176" s="17">
        <v>0</v>
      </c>
      <c r="BM176" s="17">
        <v>0</v>
      </c>
      <c r="BN176" s="17">
        <v>0</v>
      </c>
      <c r="BO176" s="17">
        <v>0</v>
      </c>
      <c r="BP176" s="17">
        <v>0</v>
      </c>
      <c r="BQ176" s="17">
        <v>0</v>
      </c>
      <c r="BR176" s="17">
        <v>0</v>
      </c>
      <c r="BS176" s="17">
        <v>0</v>
      </c>
      <c r="BT176" s="17">
        <v>0</v>
      </c>
      <c r="BU176" s="17">
        <v>0</v>
      </c>
      <c r="BV176" s="17">
        <v>0</v>
      </c>
      <c r="BW176" s="17">
        <v>0</v>
      </c>
      <c r="BX176" s="17">
        <v>0</v>
      </c>
      <c r="BY176" s="17">
        <v>0</v>
      </c>
      <c r="BZ176" s="17">
        <v>0</v>
      </c>
      <c r="CA176" s="17">
        <v>0</v>
      </c>
      <c r="CB176" s="17">
        <v>0</v>
      </c>
      <c r="CC176" s="17">
        <v>0</v>
      </c>
      <c r="CD176" s="17">
        <v>0</v>
      </c>
      <c r="CE176" s="17">
        <v>0</v>
      </c>
      <c r="CF176" s="17">
        <v>0</v>
      </c>
      <c r="CG176" s="17">
        <v>0</v>
      </c>
      <c r="CH176" s="1">
        <f t="shared" si="82"/>
        <v>0</v>
      </c>
    </row>
    <row r="177" spans="14:86" ht="15.75">
      <c r="N177" t="s">
        <v>1641</v>
      </c>
      <c r="O177" s="1" t="s">
        <v>2153</v>
      </c>
      <c r="Q177" s="17">
        <v>1421</v>
      </c>
      <c r="R177" s="17">
        <v>2886</v>
      </c>
      <c r="S177" s="17">
        <v>2633</v>
      </c>
      <c r="T177" s="17">
        <v>2632</v>
      </c>
      <c r="U177" s="17">
        <v>2048</v>
      </c>
      <c r="V177" s="17">
        <v>2730</v>
      </c>
      <c r="W177" s="17">
        <v>1091</v>
      </c>
      <c r="X177" s="17">
        <v>2964</v>
      </c>
      <c r="Y177" s="17">
        <v>1099</v>
      </c>
      <c r="Z177" s="17">
        <v>1070</v>
      </c>
      <c r="AA177" s="17">
        <v>1455</v>
      </c>
      <c r="AB177" s="17">
        <v>1183</v>
      </c>
      <c r="AC177" s="17">
        <v>2398</v>
      </c>
      <c r="AD177" s="17">
        <v>2062</v>
      </c>
      <c r="AE177" s="17">
        <v>2733</v>
      </c>
      <c r="AF177" s="17">
        <v>2749</v>
      </c>
      <c r="AG177" s="17">
        <v>1980</v>
      </c>
      <c r="AH177" s="17">
        <v>1630</v>
      </c>
      <c r="AI177" s="17">
        <v>1533</v>
      </c>
      <c r="AJ177" s="17">
        <v>2911</v>
      </c>
      <c r="AK177" s="17">
        <v>1269</v>
      </c>
      <c r="AL177" s="17">
        <v>1377</v>
      </c>
      <c r="AM177" s="17">
        <v>0</v>
      </c>
      <c r="AN177" s="17">
        <v>0</v>
      </c>
      <c r="AO177" s="17">
        <v>0</v>
      </c>
      <c r="AP177" s="17">
        <v>0</v>
      </c>
      <c r="AQ177" s="17">
        <v>0</v>
      </c>
      <c r="AR177" s="17">
        <v>0</v>
      </c>
      <c r="AS177" s="17">
        <v>0</v>
      </c>
      <c r="AT177" s="17">
        <v>0</v>
      </c>
      <c r="AU177" s="17">
        <v>0</v>
      </c>
      <c r="AV177" s="17">
        <v>0</v>
      </c>
      <c r="AW177" s="17">
        <v>0</v>
      </c>
      <c r="AX177" s="17">
        <v>0</v>
      </c>
      <c r="AY177" s="17">
        <v>0</v>
      </c>
      <c r="AZ177" s="17">
        <v>0</v>
      </c>
      <c r="BA177" s="18">
        <v>0</v>
      </c>
      <c r="BB177" s="17">
        <v>0</v>
      </c>
      <c r="BC177" s="18">
        <v>0</v>
      </c>
      <c r="BD177" s="17">
        <v>0</v>
      </c>
      <c r="BE177" s="18">
        <v>0</v>
      </c>
      <c r="BF177" s="18">
        <v>0</v>
      </c>
      <c r="BG177" s="18">
        <v>0</v>
      </c>
      <c r="BH177" s="18">
        <v>0</v>
      </c>
      <c r="BI177" s="17">
        <v>0</v>
      </c>
      <c r="BJ177" s="17">
        <v>0</v>
      </c>
      <c r="BK177" s="17">
        <v>0</v>
      </c>
      <c r="BL177" s="17">
        <v>0</v>
      </c>
      <c r="BM177" s="17">
        <v>0</v>
      </c>
      <c r="BN177" s="17">
        <v>0</v>
      </c>
      <c r="BO177" s="17">
        <v>0</v>
      </c>
      <c r="BP177" s="17">
        <v>0</v>
      </c>
      <c r="BQ177" s="17">
        <v>0</v>
      </c>
      <c r="BR177" s="17">
        <v>0</v>
      </c>
      <c r="BS177" s="17">
        <v>0</v>
      </c>
      <c r="BT177" s="17">
        <v>0</v>
      </c>
      <c r="BU177" s="17">
        <v>0</v>
      </c>
      <c r="BV177" s="17">
        <v>0</v>
      </c>
      <c r="BW177" s="17">
        <v>0</v>
      </c>
      <c r="BX177" s="17">
        <v>0</v>
      </c>
      <c r="BY177" s="17">
        <v>0</v>
      </c>
      <c r="BZ177" s="17">
        <v>0</v>
      </c>
      <c r="CA177" s="17">
        <v>0</v>
      </c>
      <c r="CB177" s="17">
        <v>0</v>
      </c>
      <c r="CC177" s="17">
        <v>0</v>
      </c>
      <c r="CD177" s="17">
        <v>0</v>
      </c>
      <c r="CE177" s="17">
        <v>0</v>
      </c>
      <c r="CF177" s="17">
        <v>0</v>
      </c>
      <c r="CG177" s="17">
        <v>0</v>
      </c>
      <c r="CH177" s="1">
        <f t="shared" si="82"/>
        <v>0</v>
      </c>
    </row>
    <row r="178" spans="14:86" ht="15.75">
      <c r="N178" t="s">
        <v>1642</v>
      </c>
      <c r="O178" s="1" t="s">
        <v>2154</v>
      </c>
      <c r="Q178" s="17">
        <v>1068</v>
      </c>
      <c r="R178" s="17">
        <v>1421</v>
      </c>
      <c r="S178" s="17">
        <v>2886</v>
      </c>
      <c r="T178" s="17">
        <v>2625</v>
      </c>
      <c r="U178" s="17">
        <v>2614</v>
      </c>
      <c r="V178" s="17">
        <v>2730</v>
      </c>
      <c r="W178" s="17">
        <v>2726</v>
      </c>
      <c r="X178" s="17">
        <v>2146</v>
      </c>
      <c r="Y178" s="17">
        <v>1225</v>
      </c>
      <c r="Z178" s="17">
        <v>1393</v>
      </c>
      <c r="AA178" s="17">
        <v>1118</v>
      </c>
      <c r="AB178" s="17">
        <v>1349</v>
      </c>
      <c r="AC178" s="17">
        <v>1857</v>
      </c>
      <c r="AD178" s="17">
        <v>1856</v>
      </c>
      <c r="AE178" s="17">
        <v>2242</v>
      </c>
      <c r="AF178" s="17">
        <v>2057</v>
      </c>
      <c r="AG178" s="17">
        <v>1347</v>
      </c>
      <c r="AH178" s="17">
        <v>1346</v>
      </c>
      <c r="AI178" s="17">
        <v>2059</v>
      </c>
      <c r="AJ178" s="17">
        <v>1384</v>
      </c>
      <c r="AK178" s="17">
        <v>1269</v>
      </c>
      <c r="AL178" s="17">
        <v>0</v>
      </c>
      <c r="AM178" s="17">
        <v>0</v>
      </c>
      <c r="AN178" s="17">
        <v>0</v>
      </c>
      <c r="AO178" s="17">
        <v>0</v>
      </c>
      <c r="AP178" s="17">
        <v>0</v>
      </c>
      <c r="AQ178" s="17">
        <v>0</v>
      </c>
      <c r="AR178" s="17">
        <v>0</v>
      </c>
      <c r="AS178" s="17">
        <v>0</v>
      </c>
      <c r="AT178" s="17">
        <v>0</v>
      </c>
      <c r="AU178" s="17">
        <v>0</v>
      </c>
      <c r="AV178" s="17">
        <v>0</v>
      </c>
      <c r="AW178" s="17">
        <v>0</v>
      </c>
      <c r="AX178" s="17">
        <v>0</v>
      </c>
      <c r="AY178" s="17">
        <v>0</v>
      </c>
      <c r="AZ178" s="17">
        <v>0</v>
      </c>
      <c r="BA178" s="18">
        <v>0</v>
      </c>
      <c r="BB178" s="17">
        <v>0</v>
      </c>
      <c r="BC178" s="18">
        <v>0</v>
      </c>
      <c r="BD178" s="17">
        <v>0</v>
      </c>
      <c r="BE178" s="18">
        <v>0</v>
      </c>
      <c r="BF178" s="18">
        <v>0</v>
      </c>
      <c r="BG178" s="18">
        <v>0</v>
      </c>
      <c r="BH178" s="18">
        <v>0</v>
      </c>
      <c r="BI178" s="17">
        <v>0</v>
      </c>
      <c r="BJ178" s="17">
        <v>0</v>
      </c>
      <c r="BK178" s="17">
        <v>0</v>
      </c>
      <c r="BL178" s="17">
        <v>0</v>
      </c>
      <c r="BM178" s="17">
        <v>0</v>
      </c>
      <c r="BN178" s="17">
        <v>0</v>
      </c>
      <c r="BO178" s="17">
        <v>0</v>
      </c>
      <c r="BP178" s="17">
        <v>0</v>
      </c>
      <c r="BQ178" s="17">
        <v>0</v>
      </c>
      <c r="BR178" s="17">
        <v>0</v>
      </c>
      <c r="BS178" s="17">
        <v>0</v>
      </c>
      <c r="BT178" s="17">
        <v>0</v>
      </c>
      <c r="BU178" s="17">
        <v>0</v>
      </c>
      <c r="BV178" s="17">
        <v>0</v>
      </c>
      <c r="BW178" s="17">
        <v>0</v>
      </c>
      <c r="BX178" s="17">
        <v>0</v>
      </c>
      <c r="BY178" s="17">
        <v>0</v>
      </c>
      <c r="BZ178" s="17">
        <v>0</v>
      </c>
      <c r="CA178" s="17">
        <v>0</v>
      </c>
      <c r="CB178" s="17">
        <v>0</v>
      </c>
      <c r="CC178" s="17">
        <v>0</v>
      </c>
      <c r="CD178" s="17">
        <v>0</v>
      </c>
      <c r="CE178" s="17">
        <v>0</v>
      </c>
      <c r="CF178" s="17">
        <v>0</v>
      </c>
      <c r="CG178" s="17">
        <v>0</v>
      </c>
      <c r="CH178" s="1">
        <f t="shared" si="82"/>
        <v>0</v>
      </c>
    </row>
    <row r="179" spans="14:86" ht="15.75">
      <c r="N179" t="s">
        <v>1643</v>
      </c>
      <c r="O179" s="1" t="s">
        <v>2155</v>
      </c>
      <c r="Q179" s="17">
        <v>1313</v>
      </c>
      <c r="R179" s="17">
        <v>2767</v>
      </c>
      <c r="S179" s="17">
        <v>1010</v>
      </c>
      <c r="T179" s="17">
        <v>1028</v>
      </c>
      <c r="U179" s="17">
        <v>2563</v>
      </c>
      <c r="V179" s="17">
        <v>1021</v>
      </c>
      <c r="W179" s="17">
        <v>1496</v>
      </c>
      <c r="X179" s="17">
        <v>1804</v>
      </c>
      <c r="Y179" s="17">
        <v>1353</v>
      </c>
      <c r="Z179" s="17">
        <v>1004</v>
      </c>
      <c r="AA179" s="17">
        <v>1443</v>
      </c>
      <c r="AB179" s="17">
        <v>1805</v>
      </c>
      <c r="AC179" s="17">
        <v>1101</v>
      </c>
      <c r="AD179" s="17">
        <v>1901</v>
      </c>
      <c r="AE179" s="17">
        <v>1289</v>
      </c>
      <c r="AF179" s="17">
        <v>2057</v>
      </c>
      <c r="AG179" s="17">
        <v>1347</v>
      </c>
      <c r="AH179" s="17">
        <v>1346</v>
      </c>
      <c r="AI179" s="17">
        <v>2059</v>
      </c>
      <c r="AJ179" s="17">
        <v>1384</v>
      </c>
      <c r="AK179" s="17">
        <v>1269</v>
      </c>
      <c r="AL179" s="17">
        <v>0</v>
      </c>
      <c r="AM179" s="17">
        <v>0</v>
      </c>
      <c r="AN179" s="17">
        <v>0</v>
      </c>
      <c r="AO179" s="17">
        <v>0</v>
      </c>
      <c r="AP179" s="17">
        <v>0</v>
      </c>
      <c r="AQ179" s="17">
        <v>0</v>
      </c>
      <c r="AR179" s="17">
        <v>0</v>
      </c>
      <c r="AS179" s="17">
        <v>0</v>
      </c>
      <c r="AT179" s="17">
        <v>0</v>
      </c>
      <c r="AU179" s="17">
        <v>0</v>
      </c>
      <c r="AV179" s="17">
        <v>0</v>
      </c>
      <c r="AW179" s="17">
        <v>0</v>
      </c>
      <c r="AX179" s="17">
        <v>0</v>
      </c>
      <c r="AY179" s="17">
        <v>0</v>
      </c>
      <c r="AZ179" s="17">
        <v>0</v>
      </c>
      <c r="BA179" s="18">
        <v>0</v>
      </c>
      <c r="BB179" s="17">
        <v>0</v>
      </c>
      <c r="BC179" s="18">
        <v>0</v>
      </c>
      <c r="BD179" s="17">
        <v>0</v>
      </c>
      <c r="BE179" s="18">
        <v>0</v>
      </c>
      <c r="BF179" s="18">
        <v>0</v>
      </c>
      <c r="BG179" s="18">
        <v>0</v>
      </c>
      <c r="BH179" s="18">
        <v>0</v>
      </c>
      <c r="BI179" s="17">
        <v>0</v>
      </c>
      <c r="BJ179" s="17">
        <v>0</v>
      </c>
      <c r="BK179" s="17">
        <v>0</v>
      </c>
      <c r="BL179" s="17">
        <v>0</v>
      </c>
      <c r="BM179" s="17">
        <v>0</v>
      </c>
      <c r="BN179" s="17">
        <v>0</v>
      </c>
      <c r="BO179" s="17">
        <v>0</v>
      </c>
      <c r="BP179" s="17">
        <v>0</v>
      </c>
      <c r="BQ179" s="17">
        <v>0</v>
      </c>
      <c r="BR179" s="17">
        <v>0</v>
      </c>
      <c r="BS179" s="17">
        <v>0</v>
      </c>
      <c r="BT179" s="17">
        <v>0</v>
      </c>
      <c r="BU179" s="17">
        <v>0</v>
      </c>
      <c r="BV179" s="17">
        <v>0</v>
      </c>
      <c r="BW179" s="17">
        <v>0</v>
      </c>
      <c r="BX179" s="17">
        <v>0</v>
      </c>
      <c r="BY179" s="17">
        <v>0</v>
      </c>
      <c r="BZ179" s="17">
        <v>0</v>
      </c>
      <c r="CA179" s="17">
        <v>0</v>
      </c>
      <c r="CB179" s="17">
        <v>0</v>
      </c>
      <c r="CC179" s="17">
        <v>0</v>
      </c>
      <c r="CD179" s="17">
        <v>0</v>
      </c>
      <c r="CE179" s="17">
        <v>0</v>
      </c>
      <c r="CF179" s="17">
        <v>0</v>
      </c>
      <c r="CG179" s="17">
        <v>0</v>
      </c>
      <c r="CH179" s="1">
        <f t="shared" si="82"/>
        <v>0</v>
      </c>
    </row>
    <row r="180" spans="14:86" ht="15.75">
      <c r="N180" t="s">
        <v>1644</v>
      </c>
      <c r="O180" s="1" t="s">
        <v>2156</v>
      </c>
      <c r="Q180" s="17">
        <v>1068</v>
      </c>
      <c r="R180" s="17">
        <v>1421</v>
      </c>
      <c r="S180" s="17">
        <v>2886</v>
      </c>
      <c r="T180" s="17">
        <v>1432</v>
      </c>
      <c r="U180" s="17">
        <v>2231</v>
      </c>
      <c r="V180" s="17">
        <v>1244</v>
      </c>
      <c r="W180" s="17">
        <v>1556</v>
      </c>
      <c r="X180" s="17">
        <v>2147</v>
      </c>
      <c r="Y180" s="17">
        <v>2146</v>
      </c>
      <c r="Z180" s="17">
        <v>1225</v>
      </c>
      <c r="AA180" s="17">
        <v>1393</v>
      </c>
      <c r="AB180" s="17">
        <v>1117</v>
      </c>
      <c r="AC180" s="17">
        <v>1349</v>
      </c>
      <c r="AD180" s="17">
        <v>1544</v>
      </c>
      <c r="AE180" s="17">
        <v>1092</v>
      </c>
      <c r="AF180" s="17">
        <v>2663</v>
      </c>
      <c r="AG180" s="17">
        <v>1805</v>
      </c>
      <c r="AH180" s="17">
        <v>1173</v>
      </c>
      <c r="AI180" s="17">
        <v>2662</v>
      </c>
      <c r="AJ180" s="17">
        <v>1419</v>
      </c>
      <c r="AK180" s="17">
        <v>1420</v>
      </c>
      <c r="AL180" s="17">
        <v>0</v>
      </c>
      <c r="AM180" s="17">
        <v>0</v>
      </c>
      <c r="AN180" s="17">
        <v>0</v>
      </c>
      <c r="AO180" s="17">
        <v>0</v>
      </c>
      <c r="AP180" s="17">
        <v>0</v>
      </c>
      <c r="AQ180" s="17">
        <v>0</v>
      </c>
      <c r="AR180" s="17">
        <v>0</v>
      </c>
      <c r="AS180" s="17">
        <v>0</v>
      </c>
      <c r="AT180" s="17">
        <v>0</v>
      </c>
      <c r="AU180" s="17">
        <v>0</v>
      </c>
      <c r="AV180" s="17">
        <v>0</v>
      </c>
      <c r="AW180" s="17">
        <v>0</v>
      </c>
      <c r="AX180" s="17">
        <v>0</v>
      </c>
      <c r="AY180" s="17">
        <v>0</v>
      </c>
      <c r="AZ180" s="17">
        <v>0</v>
      </c>
      <c r="BA180" s="18">
        <v>0</v>
      </c>
      <c r="BB180" s="17">
        <v>0</v>
      </c>
      <c r="BC180" s="18">
        <v>0</v>
      </c>
      <c r="BD180" s="17">
        <v>0</v>
      </c>
      <c r="BE180" s="18">
        <v>0</v>
      </c>
      <c r="BF180" s="18">
        <v>0</v>
      </c>
      <c r="BG180" s="18">
        <v>0</v>
      </c>
      <c r="BH180" s="18">
        <v>0</v>
      </c>
      <c r="BI180" s="17">
        <v>0</v>
      </c>
      <c r="BJ180" s="17">
        <v>0</v>
      </c>
      <c r="BK180" s="17">
        <v>0</v>
      </c>
      <c r="BL180" s="17">
        <v>0</v>
      </c>
      <c r="BM180" s="17">
        <v>0</v>
      </c>
      <c r="BN180" s="17">
        <v>0</v>
      </c>
      <c r="BO180" s="17">
        <v>0</v>
      </c>
      <c r="BP180" s="17">
        <v>0</v>
      </c>
      <c r="BQ180" s="17">
        <v>0</v>
      </c>
      <c r="BR180" s="17">
        <v>0</v>
      </c>
      <c r="BS180" s="17">
        <v>0</v>
      </c>
      <c r="BT180" s="17">
        <v>0</v>
      </c>
      <c r="BU180" s="17">
        <v>0</v>
      </c>
      <c r="BV180" s="17">
        <v>0</v>
      </c>
      <c r="BW180" s="17">
        <v>0</v>
      </c>
      <c r="BX180" s="17">
        <v>0</v>
      </c>
      <c r="BY180" s="17">
        <v>0</v>
      </c>
      <c r="BZ180" s="17">
        <v>0</v>
      </c>
      <c r="CA180" s="17">
        <v>0</v>
      </c>
      <c r="CB180" s="17">
        <v>0</v>
      </c>
      <c r="CC180" s="17">
        <v>0</v>
      </c>
      <c r="CD180" s="17">
        <v>0</v>
      </c>
      <c r="CE180" s="17">
        <v>0</v>
      </c>
      <c r="CF180" s="17">
        <v>0</v>
      </c>
      <c r="CG180" s="17">
        <v>0</v>
      </c>
      <c r="CH180" s="1">
        <f t="shared" si="82"/>
        <v>0</v>
      </c>
    </row>
    <row r="181" spans="14:86" ht="15.75">
      <c r="N181" t="s">
        <v>1645</v>
      </c>
      <c r="O181" s="1" t="s">
        <v>2157</v>
      </c>
      <c r="Q181" s="17">
        <v>1068</v>
      </c>
      <c r="R181" s="17">
        <v>1421</v>
      </c>
      <c r="S181" s="17">
        <v>2886</v>
      </c>
      <c r="T181" s="17">
        <v>2625</v>
      </c>
      <c r="U181" s="17">
        <v>2631</v>
      </c>
      <c r="V181" s="17">
        <v>2730</v>
      </c>
      <c r="W181" s="17">
        <v>2726</v>
      </c>
      <c r="X181" s="17">
        <v>2146</v>
      </c>
      <c r="Y181" s="17">
        <v>1099</v>
      </c>
      <c r="Z181" s="17">
        <v>2622</v>
      </c>
      <c r="AA181" s="17">
        <v>1498</v>
      </c>
      <c r="AB181" s="17">
        <v>1495</v>
      </c>
      <c r="AC181" s="17">
        <v>2249</v>
      </c>
      <c r="AD181" s="17">
        <v>2583</v>
      </c>
      <c r="AE181" s="17">
        <v>2748</v>
      </c>
      <c r="AF181" s="17">
        <v>2704</v>
      </c>
      <c r="AG181" s="17">
        <v>1197</v>
      </c>
      <c r="AH181" s="17">
        <v>1592</v>
      </c>
      <c r="AI181" s="17">
        <v>1685</v>
      </c>
      <c r="AJ181" s="17">
        <v>2955</v>
      </c>
      <c r="AK181" s="17">
        <v>2429</v>
      </c>
      <c r="AL181" s="17">
        <v>0</v>
      </c>
      <c r="AM181" s="1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17">
        <v>0</v>
      </c>
      <c r="AX181" s="17">
        <v>0</v>
      </c>
      <c r="AY181" s="17">
        <v>0</v>
      </c>
      <c r="AZ181" s="17">
        <v>0</v>
      </c>
      <c r="BA181" s="18">
        <v>0</v>
      </c>
      <c r="BB181" s="17">
        <v>0</v>
      </c>
      <c r="BC181" s="18">
        <v>0</v>
      </c>
      <c r="BD181" s="17">
        <v>0</v>
      </c>
      <c r="BE181" s="18">
        <v>0</v>
      </c>
      <c r="BF181" s="18">
        <v>0</v>
      </c>
      <c r="BG181" s="18">
        <v>0</v>
      </c>
      <c r="BH181" s="18">
        <v>0</v>
      </c>
      <c r="BI181" s="17">
        <v>0</v>
      </c>
      <c r="BJ181" s="17">
        <v>0</v>
      </c>
      <c r="BK181" s="17">
        <v>0</v>
      </c>
      <c r="BL181" s="17">
        <v>0</v>
      </c>
      <c r="BM181" s="17">
        <v>0</v>
      </c>
      <c r="BN181" s="17">
        <v>0</v>
      </c>
      <c r="BO181" s="17">
        <v>0</v>
      </c>
      <c r="BP181" s="17">
        <v>0</v>
      </c>
      <c r="BQ181" s="17">
        <v>0</v>
      </c>
      <c r="BR181" s="17">
        <v>0</v>
      </c>
      <c r="BS181" s="17">
        <v>0</v>
      </c>
      <c r="BT181" s="17">
        <v>0</v>
      </c>
      <c r="BU181" s="17">
        <v>0</v>
      </c>
      <c r="BV181" s="17">
        <v>0</v>
      </c>
      <c r="BW181" s="17">
        <v>0</v>
      </c>
      <c r="BX181" s="17">
        <v>0</v>
      </c>
      <c r="BY181" s="17">
        <v>0</v>
      </c>
      <c r="BZ181" s="17">
        <v>0</v>
      </c>
      <c r="CA181" s="17">
        <v>0</v>
      </c>
      <c r="CB181" s="17">
        <v>0</v>
      </c>
      <c r="CC181" s="17">
        <v>0</v>
      </c>
      <c r="CD181" s="17">
        <v>0</v>
      </c>
      <c r="CE181" s="17">
        <v>0</v>
      </c>
      <c r="CF181" s="17">
        <v>0</v>
      </c>
      <c r="CG181" s="17">
        <v>0</v>
      </c>
      <c r="CH181" s="1">
        <f t="shared" si="82"/>
        <v>0</v>
      </c>
    </row>
    <row r="182" spans="14:86" ht="15.75">
      <c r="N182" t="s">
        <v>1646</v>
      </c>
      <c r="O182" s="1" t="s">
        <v>2158</v>
      </c>
      <c r="Q182" s="17">
        <v>1134</v>
      </c>
      <c r="R182" s="17">
        <v>2454</v>
      </c>
      <c r="S182" s="17">
        <v>1746</v>
      </c>
      <c r="T182" s="17">
        <v>1887</v>
      </c>
      <c r="U182" s="17">
        <v>2075</v>
      </c>
      <c r="V182" s="17">
        <v>2856</v>
      </c>
      <c r="W182" s="17">
        <v>1491</v>
      </c>
      <c r="X182" s="17">
        <v>1492</v>
      </c>
      <c r="Y182" s="17">
        <v>2351</v>
      </c>
      <c r="Z182" s="17">
        <v>1068</v>
      </c>
      <c r="AA182" s="17">
        <v>1133</v>
      </c>
      <c r="AB182" s="17">
        <v>2061</v>
      </c>
      <c r="AC182" s="17">
        <v>2528</v>
      </c>
      <c r="AD182" s="17">
        <v>2135</v>
      </c>
      <c r="AE182" s="17">
        <v>2209</v>
      </c>
      <c r="AF182" s="17">
        <v>1597</v>
      </c>
      <c r="AG182" s="17">
        <v>2927</v>
      </c>
      <c r="AH182" s="17">
        <v>2933</v>
      </c>
      <c r="AI182" s="17">
        <v>2867</v>
      </c>
      <c r="AJ182" s="17">
        <v>1125</v>
      </c>
      <c r="AK182" s="17">
        <v>2629</v>
      </c>
      <c r="AL182" s="17">
        <v>0</v>
      </c>
      <c r="AM182" s="17">
        <v>0</v>
      </c>
      <c r="AN182" s="17">
        <v>0</v>
      </c>
      <c r="AO182" s="17">
        <v>0</v>
      </c>
      <c r="AP182" s="17">
        <v>0</v>
      </c>
      <c r="AQ182" s="17">
        <v>0</v>
      </c>
      <c r="AR182" s="17">
        <v>0</v>
      </c>
      <c r="AS182" s="17">
        <v>0</v>
      </c>
      <c r="AT182" s="17">
        <v>0</v>
      </c>
      <c r="AU182" s="17">
        <v>0</v>
      </c>
      <c r="AV182" s="17">
        <v>0</v>
      </c>
      <c r="AW182" s="17">
        <v>0</v>
      </c>
      <c r="AX182" s="17">
        <v>0</v>
      </c>
      <c r="AY182" s="17">
        <v>0</v>
      </c>
      <c r="AZ182" s="17">
        <v>0</v>
      </c>
      <c r="BA182" s="18">
        <v>0</v>
      </c>
      <c r="BB182" s="17">
        <v>0</v>
      </c>
      <c r="BC182" s="18">
        <v>0</v>
      </c>
      <c r="BD182" s="17">
        <v>0</v>
      </c>
      <c r="BE182" s="18">
        <v>0</v>
      </c>
      <c r="BF182" s="18">
        <v>0</v>
      </c>
      <c r="BG182" s="18">
        <v>0</v>
      </c>
      <c r="BH182" s="18">
        <v>0</v>
      </c>
      <c r="BI182" s="17">
        <v>0</v>
      </c>
      <c r="BJ182" s="17">
        <v>0</v>
      </c>
      <c r="BK182" s="17">
        <v>0</v>
      </c>
      <c r="BL182" s="17">
        <v>0</v>
      </c>
      <c r="BM182" s="17">
        <v>0</v>
      </c>
      <c r="BN182" s="17">
        <v>0</v>
      </c>
      <c r="BO182" s="17">
        <v>0</v>
      </c>
      <c r="BP182" s="17">
        <v>0</v>
      </c>
      <c r="BQ182" s="17">
        <v>0</v>
      </c>
      <c r="BR182" s="17">
        <v>0</v>
      </c>
      <c r="BS182" s="17">
        <v>0</v>
      </c>
      <c r="BT182" s="17">
        <v>0</v>
      </c>
      <c r="BU182" s="17">
        <v>0</v>
      </c>
      <c r="BV182" s="17">
        <v>0</v>
      </c>
      <c r="BW182" s="17">
        <v>0</v>
      </c>
      <c r="BX182" s="17">
        <v>0</v>
      </c>
      <c r="BY182" s="17">
        <v>0</v>
      </c>
      <c r="BZ182" s="17">
        <v>0</v>
      </c>
      <c r="CA182" s="17">
        <v>0</v>
      </c>
      <c r="CB182" s="17">
        <v>0</v>
      </c>
      <c r="CC182" s="17">
        <v>0</v>
      </c>
      <c r="CD182" s="17">
        <v>0</v>
      </c>
      <c r="CE182" s="17">
        <v>0</v>
      </c>
      <c r="CF182" s="17">
        <v>0</v>
      </c>
      <c r="CG182" s="17">
        <v>0</v>
      </c>
      <c r="CH182" s="1">
        <f t="shared" si="82"/>
        <v>0</v>
      </c>
    </row>
    <row r="183" spans="14:86" ht="15.75">
      <c r="N183" t="s">
        <v>1647</v>
      </c>
      <c r="O183" s="1" t="s">
        <v>2159</v>
      </c>
      <c r="Q183" s="17">
        <v>2174</v>
      </c>
      <c r="R183" s="17">
        <v>1331</v>
      </c>
      <c r="S183" s="17">
        <v>2955</v>
      </c>
      <c r="T183" s="17">
        <v>2429</v>
      </c>
      <c r="U183" s="17">
        <v>2641</v>
      </c>
      <c r="V183" s="17">
        <v>2826</v>
      </c>
      <c r="W183" s="17">
        <v>2245</v>
      </c>
      <c r="X183" s="17">
        <v>2076</v>
      </c>
      <c r="Y183" s="17">
        <v>2079</v>
      </c>
      <c r="Z183" s="17">
        <v>1292</v>
      </c>
      <c r="AA183" s="17">
        <v>1636</v>
      </c>
      <c r="AB183" s="17">
        <v>1635</v>
      </c>
      <c r="AC183" s="17">
        <v>2233</v>
      </c>
      <c r="AD183" s="17">
        <v>2623</v>
      </c>
      <c r="AE183" s="17">
        <v>1390</v>
      </c>
      <c r="AF183" s="17">
        <v>1996</v>
      </c>
      <c r="AG183" s="17">
        <v>1415</v>
      </c>
      <c r="AH183" s="17">
        <v>2120</v>
      </c>
      <c r="AI183" s="17">
        <v>2817</v>
      </c>
      <c r="AJ183" s="17">
        <v>2220</v>
      </c>
      <c r="AK183" s="17">
        <v>1148</v>
      </c>
      <c r="AL183" s="17">
        <v>0</v>
      </c>
      <c r="AM183" s="1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17">
        <v>0</v>
      </c>
      <c r="AX183" s="17">
        <v>0</v>
      </c>
      <c r="AY183" s="17">
        <v>0</v>
      </c>
      <c r="AZ183" s="17">
        <v>0</v>
      </c>
      <c r="BA183" s="18">
        <v>0</v>
      </c>
      <c r="BB183" s="17">
        <v>0</v>
      </c>
      <c r="BC183" s="18">
        <v>0</v>
      </c>
      <c r="BD183" s="17">
        <v>0</v>
      </c>
      <c r="BE183" s="18">
        <v>0</v>
      </c>
      <c r="BF183" s="18">
        <v>0</v>
      </c>
      <c r="BG183" s="18">
        <v>0</v>
      </c>
      <c r="BH183" s="18">
        <v>0</v>
      </c>
      <c r="BI183" s="17">
        <v>0</v>
      </c>
      <c r="BJ183" s="17">
        <v>0</v>
      </c>
      <c r="BK183" s="17">
        <v>0</v>
      </c>
      <c r="BL183" s="17">
        <v>0</v>
      </c>
      <c r="BM183" s="17">
        <v>0</v>
      </c>
      <c r="BN183" s="17">
        <v>0</v>
      </c>
      <c r="BO183" s="17">
        <v>0</v>
      </c>
      <c r="BP183" s="17">
        <v>0</v>
      </c>
      <c r="BQ183" s="17">
        <v>0</v>
      </c>
      <c r="BR183" s="17">
        <v>0</v>
      </c>
      <c r="BS183" s="17">
        <v>0</v>
      </c>
      <c r="BT183" s="17">
        <v>0</v>
      </c>
      <c r="BU183" s="17">
        <v>0</v>
      </c>
      <c r="BV183" s="17">
        <v>0</v>
      </c>
      <c r="BW183" s="17">
        <v>0</v>
      </c>
      <c r="BX183" s="17">
        <v>0</v>
      </c>
      <c r="BY183" s="17">
        <v>0</v>
      </c>
      <c r="BZ183" s="17">
        <v>0</v>
      </c>
      <c r="CA183" s="17">
        <v>0</v>
      </c>
      <c r="CB183" s="17">
        <v>0</v>
      </c>
      <c r="CC183" s="17">
        <v>0</v>
      </c>
      <c r="CD183" s="17">
        <v>0</v>
      </c>
      <c r="CE183" s="17">
        <v>0</v>
      </c>
      <c r="CF183" s="17">
        <v>0</v>
      </c>
      <c r="CG183" s="17">
        <v>0</v>
      </c>
      <c r="CH183" s="1">
        <f t="shared" si="82"/>
        <v>0</v>
      </c>
    </row>
    <row r="184" spans="14:86" ht="15.75">
      <c r="N184" t="s">
        <v>1648</v>
      </c>
      <c r="O184" s="1" t="s">
        <v>2160</v>
      </c>
      <c r="Q184" s="17">
        <v>2399</v>
      </c>
      <c r="R184" s="17">
        <v>1945</v>
      </c>
      <c r="S184" s="17">
        <v>1986</v>
      </c>
      <c r="T184" s="17">
        <v>1987</v>
      </c>
      <c r="U184" s="17">
        <v>1530</v>
      </c>
      <c r="V184" s="17">
        <v>1527</v>
      </c>
      <c r="W184" s="17">
        <v>1049</v>
      </c>
      <c r="X184" s="17">
        <v>1709</v>
      </c>
      <c r="Y184" s="17">
        <v>1474</v>
      </c>
      <c r="Z184" s="17">
        <v>1703</v>
      </c>
      <c r="AA184" s="17">
        <v>2961</v>
      </c>
      <c r="AB184" s="17">
        <v>2497</v>
      </c>
      <c r="AC184" s="17">
        <v>2531</v>
      </c>
      <c r="AD184" s="17">
        <v>2375</v>
      </c>
      <c r="AE184" s="17">
        <v>2493</v>
      </c>
      <c r="AF184" s="17">
        <v>2492</v>
      </c>
      <c r="AG184" s="17">
        <v>1052</v>
      </c>
      <c r="AH184" s="17">
        <v>1053</v>
      </c>
      <c r="AI184" s="17">
        <v>1978</v>
      </c>
      <c r="AJ184" s="17">
        <v>1985</v>
      </c>
      <c r="AK184" s="17">
        <v>2804</v>
      </c>
      <c r="AL184" s="17">
        <v>0</v>
      </c>
      <c r="AM184" s="17">
        <v>0</v>
      </c>
      <c r="AN184" s="17">
        <v>0</v>
      </c>
      <c r="AO184" s="17">
        <v>0</v>
      </c>
      <c r="AP184" s="17">
        <v>0</v>
      </c>
      <c r="AQ184" s="17">
        <v>0</v>
      </c>
      <c r="AR184" s="17">
        <v>0</v>
      </c>
      <c r="AS184" s="17">
        <v>0</v>
      </c>
      <c r="AT184" s="17">
        <v>0</v>
      </c>
      <c r="AU184" s="17">
        <v>0</v>
      </c>
      <c r="AV184" s="17">
        <v>0</v>
      </c>
      <c r="AW184" s="17">
        <v>0</v>
      </c>
      <c r="AX184" s="17">
        <v>0</v>
      </c>
      <c r="AY184" s="17">
        <v>0</v>
      </c>
      <c r="AZ184" s="17">
        <v>0</v>
      </c>
      <c r="BA184" s="18">
        <v>0</v>
      </c>
      <c r="BB184" s="17">
        <v>0</v>
      </c>
      <c r="BC184" s="18">
        <v>0</v>
      </c>
      <c r="BD184" s="17">
        <v>0</v>
      </c>
      <c r="BE184" s="18">
        <v>0</v>
      </c>
      <c r="BF184" s="18">
        <v>0</v>
      </c>
      <c r="BG184" s="18">
        <v>0</v>
      </c>
      <c r="BH184" s="18">
        <v>0</v>
      </c>
      <c r="BI184" s="17">
        <v>0</v>
      </c>
      <c r="BJ184" s="17">
        <v>0</v>
      </c>
      <c r="BK184" s="17">
        <v>0</v>
      </c>
      <c r="BL184" s="17">
        <v>0</v>
      </c>
      <c r="BM184" s="17">
        <v>0</v>
      </c>
      <c r="BN184" s="17">
        <v>0</v>
      </c>
      <c r="BO184" s="17">
        <v>0</v>
      </c>
      <c r="BP184" s="17">
        <v>0</v>
      </c>
      <c r="BQ184" s="17">
        <v>0</v>
      </c>
      <c r="BR184" s="17">
        <v>0</v>
      </c>
      <c r="BS184" s="17">
        <v>0</v>
      </c>
      <c r="BT184" s="17">
        <v>0</v>
      </c>
      <c r="BU184" s="17">
        <v>0</v>
      </c>
      <c r="BV184" s="17">
        <v>0</v>
      </c>
      <c r="BW184" s="17">
        <v>0</v>
      </c>
      <c r="BX184" s="17">
        <v>0</v>
      </c>
      <c r="BY184" s="17">
        <v>0</v>
      </c>
      <c r="BZ184" s="17">
        <v>0</v>
      </c>
      <c r="CA184" s="17">
        <v>0</v>
      </c>
      <c r="CB184" s="17">
        <v>0</v>
      </c>
      <c r="CC184" s="17">
        <v>0</v>
      </c>
      <c r="CD184" s="17">
        <v>0</v>
      </c>
      <c r="CE184" s="17">
        <v>0</v>
      </c>
      <c r="CF184" s="17">
        <v>0</v>
      </c>
      <c r="CG184" s="17">
        <v>0</v>
      </c>
      <c r="CH184" s="1">
        <f t="shared" si="82"/>
        <v>0</v>
      </c>
    </row>
    <row r="185" spans="14:86" ht="15.75">
      <c r="N185" t="s">
        <v>1649</v>
      </c>
      <c r="O185" s="1" t="s">
        <v>2161</v>
      </c>
      <c r="Q185" s="17">
        <v>1958</v>
      </c>
      <c r="R185" s="17">
        <v>2287</v>
      </c>
      <c r="S185" s="17">
        <v>2447</v>
      </c>
      <c r="T185" s="17">
        <v>2449</v>
      </c>
      <c r="U185" s="17">
        <v>2445</v>
      </c>
      <c r="V185" s="17">
        <v>1087</v>
      </c>
      <c r="W185" s="17">
        <v>2557</v>
      </c>
      <c r="X185" s="17">
        <v>1367</v>
      </c>
      <c r="Y185" s="17">
        <v>1968</v>
      </c>
      <c r="Z185" s="17">
        <v>2747</v>
      </c>
      <c r="AA185" s="17">
        <v>2562</v>
      </c>
      <c r="AB185" s="17">
        <v>2248</v>
      </c>
      <c r="AC185" s="17">
        <v>1084</v>
      </c>
      <c r="AD185" s="17">
        <v>1241</v>
      </c>
      <c r="AE185" s="17">
        <v>1159</v>
      </c>
      <c r="AF185" s="17">
        <v>2219</v>
      </c>
      <c r="AG185" s="17">
        <v>1068</v>
      </c>
      <c r="AH185" s="17">
        <v>1421</v>
      </c>
      <c r="AI185" s="17">
        <v>2886</v>
      </c>
      <c r="AJ185" s="17">
        <v>2624</v>
      </c>
      <c r="AK185" s="17">
        <v>2631</v>
      </c>
      <c r="AL185" s="17">
        <v>0</v>
      </c>
      <c r="AM185" s="17">
        <v>0</v>
      </c>
      <c r="AN185" s="17">
        <v>0</v>
      </c>
      <c r="AO185" s="17">
        <v>0</v>
      </c>
      <c r="AP185" s="17">
        <v>0</v>
      </c>
      <c r="AQ185" s="17">
        <v>0</v>
      </c>
      <c r="AR185" s="17">
        <v>0</v>
      </c>
      <c r="AS185" s="17">
        <v>0</v>
      </c>
      <c r="AT185" s="17">
        <v>0</v>
      </c>
      <c r="AU185" s="17">
        <v>0</v>
      </c>
      <c r="AV185" s="17">
        <v>0</v>
      </c>
      <c r="AW185" s="17">
        <v>0</v>
      </c>
      <c r="AX185" s="17">
        <v>0</v>
      </c>
      <c r="AY185" s="17">
        <v>0</v>
      </c>
      <c r="AZ185" s="17">
        <v>0</v>
      </c>
      <c r="BA185" s="18">
        <v>0</v>
      </c>
      <c r="BB185" s="17">
        <v>0</v>
      </c>
      <c r="BC185" s="18">
        <v>0</v>
      </c>
      <c r="BD185" s="17">
        <v>0</v>
      </c>
      <c r="BE185" s="18">
        <v>0</v>
      </c>
      <c r="BF185" s="18">
        <v>0</v>
      </c>
      <c r="BG185" s="18">
        <v>0</v>
      </c>
      <c r="BH185" s="18">
        <v>0</v>
      </c>
      <c r="BI185" s="17">
        <v>0</v>
      </c>
      <c r="BJ185" s="17">
        <v>0</v>
      </c>
      <c r="BK185" s="17">
        <v>0</v>
      </c>
      <c r="BL185" s="17">
        <v>0</v>
      </c>
      <c r="BM185" s="17">
        <v>0</v>
      </c>
      <c r="BN185" s="17">
        <v>0</v>
      </c>
      <c r="BO185" s="17">
        <v>0</v>
      </c>
      <c r="BP185" s="17">
        <v>0</v>
      </c>
      <c r="BQ185" s="17">
        <v>0</v>
      </c>
      <c r="BR185" s="17">
        <v>0</v>
      </c>
      <c r="BS185" s="17">
        <v>0</v>
      </c>
      <c r="BT185" s="17">
        <v>0</v>
      </c>
      <c r="BU185" s="17">
        <v>0</v>
      </c>
      <c r="BV185" s="17">
        <v>0</v>
      </c>
      <c r="BW185" s="17">
        <v>0</v>
      </c>
      <c r="BX185" s="17">
        <v>0</v>
      </c>
      <c r="BY185" s="17">
        <v>0</v>
      </c>
      <c r="BZ185" s="17">
        <v>0</v>
      </c>
      <c r="CA185" s="17">
        <v>0</v>
      </c>
      <c r="CB185" s="17">
        <v>0</v>
      </c>
      <c r="CC185" s="17">
        <v>0</v>
      </c>
      <c r="CD185" s="17">
        <v>0</v>
      </c>
      <c r="CE185" s="17">
        <v>0</v>
      </c>
      <c r="CF185" s="17">
        <v>0</v>
      </c>
      <c r="CG185" s="17">
        <v>0</v>
      </c>
      <c r="CH185" s="1">
        <f t="shared" si="82"/>
        <v>0</v>
      </c>
    </row>
    <row r="186" spans="14:86" ht="15.75">
      <c r="N186" t="s">
        <v>1650</v>
      </c>
      <c r="O186" s="1" t="s">
        <v>2162</v>
      </c>
      <c r="Q186" s="17">
        <v>1527</v>
      </c>
      <c r="R186" s="17">
        <v>1280</v>
      </c>
      <c r="S186" s="17">
        <v>2494</v>
      </c>
      <c r="T186" s="17">
        <v>2496</v>
      </c>
      <c r="U186" s="17">
        <v>2580</v>
      </c>
      <c r="V186" s="17">
        <v>2244</v>
      </c>
      <c r="W186" s="17">
        <v>2822</v>
      </c>
      <c r="X186" s="17">
        <v>2396</v>
      </c>
      <c r="Y186" s="17">
        <v>2291</v>
      </c>
      <c r="Z186" s="17">
        <v>2010</v>
      </c>
      <c r="AA186" s="17">
        <v>2009</v>
      </c>
      <c r="AB186" s="17">
        <v>2014</v>
      </c>
      <c r="AC186" s="17">
        <v>1808</v>
      </c>
      <c r="AD186" s="17">
        <v>1809</v>
      </c>
      <c r="AE186" s="17">
        <v>2549</v>
      </c>
      <c r="AF186" s="17">
        <v>1982</v>
      </c>
      <c r="AG186" s="17">
        <v>1983</v>
      </c>
      <c r="AH186" s="17">
        <v>2168</v>
      </c>
      <c r="AI186" s="17">
        <v>2761</v>
      </c>
      <c r="AJ186" s="17">
        <v>2457</v>
      </c>
      <c r="AK186" s="17">
        <v>2762</v>
      </c>
      <c r="AL186" s="17">
        <v>0</v>
      </c>
      <c r="AM186" s="17">
        <v>0</v>
      </c>
      <c r="AN186" s="17">
        <v>0</v>
      </c>
      <c r="AO186" s="17">
        <v>0</v>
      </c>
      <c r="AP186" s="17">
        <v>0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0</v>
      </c>
      <c r="AW186" s="17">
        <v>0</v>
      </c>
      <c r="AX186" s="17">
        <v>0</v>
      </c>
      <c r="AY186" s="17">
        <v>0</v>
      </c>
      <c r="AZ186" s="17">
        <v>0</v>
      </c>
      <c r="BA186" s="18">
        <v>0</v>
      </c>
      <c r="BB186" s="17">
        <v>0</v>
      </c>
      <c r="BC186" s="18">
        <v>0</v>
      </c>
      <c r="BD186" s="17">
        <v>0</v>
      </c>
      <c r="BE186" s="18">
        <v>0</v>
      </c>
      <c r="BF186" s="18">
        <v>0</v>
      </c>
      <c r="BG186" s="18">
        <v>0</v>
      </c>
      <c r="BH186" s="18">
        <v>0</v>
      </c>
      <c r="BI186" s="17">
        <v>0</v>
      </c>
      <c r="BJ186" s="17">
        <v>0</v>
      </c>
      <c r="BK186" s="17">
        <v>0</v>
      </c>
      <c r="BL186" s="17">
        <v>0</v>
      </c>
      <c r="BM186" s="17">
        <v>0</v>
      </c>
      <c r="BN186" s="17">
        <v>0</v>
      </c>
      <c r="BO186" s="17">
        <v>0</v>
      </c>
      <c r="BP186" s="17">
        <v>0</v>
      </c>
      <c r="BQ186" s="17">
        <v>0</v>
      </c>
      <c r="BR186" s="17">
        <v>0</v>
      </c>
      <c r="BS186" s="17">
        <v>0</v>
      </c>
      <c r="BT186" s="17">
        <v>0</v>
      </c>
      <c r="BU186" s="17">
        <v>0</v>
      </c>
      <c r="BV186" s="17">
        <v>0</v>
      </c>
      <c r="BW186" s="17">
        <v>0</v>
      </c>
      <c r="BX186" s="17">
        <v>0</v>
      </c>
      <c r="BY186" s="17">
        <v>0</v>
      </c>
      <c r="BZ186" s="17">
        <v>0</v>
      </c>
      <c r="CA186" s="17">
        <v>0</v>
      </c>
      <c r="CB186" s="17">
        <v>0</v>
      </c>
      <c r="CC186" s="17">
        <v>0</v>
      </c>
      <c r="CD186" s="17">
        <v>0</v>
      </c>
      <c r="CE186" s="17">
        <v>0</v>
      </c>
      <c r="CF186" s="17">
        <v>0</v>
      </c>
      <c r="CG186" s="17">
        <v>0</v>
      </c>
      <c r="CH186" s="1">
        <f t="shared" si="82"/>
        <v>0</v>
      </c>
    </row>
    <row r="187" spans="14:86" ht="15.75">
      <c r="N187" t="s">
        <v>1651</v>
      </c>
      <c r="O187" s="1" t="s">
        <v>2163</v>
      </c>
      <c r="Q187" s="17">
        <v>1052</v>
      </c>
      <c r="R187" s="17">
        <v>2492</v>
      </c>
      <c r="S187" s="17">
        <v>2266</v>
      </c>
      <c r="T187" s="17">
        <v>2493</v>
      </c>
      <c r="U187" s="17">
        <v>2232</v>
      </c>
      <c r="V187" s="17">
        <v>2209</v>
      </c>
      <c r="W187" s="17">
        <v>1662</v>
      </c>
      <c r="X187" s="17">
        <v>1332</v>
      </c>
      <c r="Y187" s="17">
        <v>2754</v>
      </c>
      <c r="Z187" s="17">
        <v>1156</v>
      </c>
      <c r="AA187" s="17">
        <v>1155</v>
      </c>
      <c r="AB187" s="17">
        <v>2027</v>
      </c>
      <c r="AC187" s="17">
        <v>2024</v>
      </c>
      <c r="AD187" s="17">
        <v>2935</v>
      </c>
      <c r="AE187" s="17">
        <v>1021</v>
      </c>
      <c r="AF187" s="17">
        <v>1634</v>
      </c>
      <c r="AG187" s="17">
        <v>1623</v>
      </c>
      <c r="AH187" s="17">
        <v>1624</v>
      </c>
      <c r="AI187" s="17">
        <v>2573</v>
      </c>
      <c r="AJ187" s="17">
        <v>1861</v>
      </c>
      <c r="AK187" s="17">
        <v>2888</v>
      </c>
      <c r="AL187" s="17">
        <v>0</v>
      </c>
      <c r="AM187" s="17">
        <v>0</v>
      </c>
      <c r="AN187" s="17">
        <v>0</v>
      </c>
      <c r="AO187" s="17">
        <v>0</v>
      </c>
      <c r="AP187" s="17">
        <v>0</v>
      </c>
      <c r="AQ187" s="17">
        <v>0</v>
      </c>
      <c r="AR187" s="17">
        <v>0</v>
      </c>
      <c r="AS187" s="17">
        <v>0</v>
      </c>
      <c r="AT187" s="17">
        <v>0</v>
      </c>
      <c r="AU187" s="17">
        <v>0</v>
      </c>
      <c r="AV187" s="17">
        <v>0</v>
      </c>
      <c r="AW187" s="17">
        <v>0</v>
      </c>
      <c r="AX187" s="17">
        <v>0</v>
      </c>
      <c r="AY187" s="17">
        <v>0</v>
      </c>
      <c r="AZ187" s="17">
        <v>0</v>
      </c>
      <c r="BA187" s="18">
        <v>0</v>
      </c>
      <c r="BB187" s="17">
        <v>0</v>
      </c>
      <c r="BC187" s="18">
        <v>0</v>
      </c>
      <c r="BD187" s="17">
        <v>0</v>
      </c>
      <c r="BE187" s="18">
        <v>0</v>
      </c>
      <c r="BF187" s="18">
        <v>0</v>
      </c>
      <c r="BG187" s="18">
        <v>0</v>
      </c>
      <c r="BH187" s="18">
        <v>0</v>
      </c>
      <c r="BI187" s="17">
        <v>0</v>
      </c>
      <c r="BJ187" s="17">
        <v>0</v>
      </c>
      <c r="BK187" s="17">
        <v>0</v>
      </c>
      <c r="BL187" s="17">
        <v>0</v>
      </c>
      <c r="BM187" s="17">
        <v>0</v>
      </c>
      <c r="BN187" s="17">
        <v>0</v>
      </c>
      <c r="BO187" s="17">
        <v>0</v>
      </c>
      <c r="BP187" s="17">
        <v>0</v>
      </c>
      <c r="BQ187" s="17">
        <v>0</v>
      </c>
      <c r="BR187" s="17">
        <v>0</v>
      </c>
      <c r="BS187" s="17">
        <v>0</v>
      </c>
      <c r="BT187" s="17">
        <v>0</v>
      </c>
      <c r="BU187" s="17">
        <v>0</v>
      </c>
      <c r="BV187" s="17">
        <v>0</v>
      </c>
      <c r="BW187" s="17">
        <v>0</v>
      </c>
      <c r="BX187" s="17">
        <v>0</v>
      </c>
      <c r="BY187" s="17">
        <v>0</v>
      </c>
      <c r="BZ187" s="17">
        <v>0</v>
      </c>
      <c r="CA187" s="17">
        <v>0</v>
      </c>
      <c r="CB187" s="17">
        <v>0</v>
      </c>
      <c r="CC187" s="17">
        <v>0</v>
      </c>
      <c r="CD187" s="17">
        <v>0</v>
      </c>
      <c r="CE187" s="17">
        <v>0</v>
      </c>
      <c r="CF187" s="17">
        <v>0</v>
      </c>
      <c r="CG187" s="17">
        <v>0</v>
      </c>
      <c r="CH187" s="1">
        <f t="shared" si="82"/>
        <v>0</v>
      </c>
    </row>
    <row r="188" spans="14:86" ht="15.75">
      <c r="N188" t="s">
        <v>1652</v>
      </c>
      <c r="O188" s="1" t="s">
        <v>2164</v>
      </c>
      <c r="Q188" s="17">
        <v>2076</v>
      </c>
      <c r="R188" s="17">
        <v>2606</v>
      </c>
      <c r="S188" s="17">
        <v>1635</v>
      </c>
      <c r="T188" s="17">
        <v>2233</v>
      </c>
      <c r="U188" s="17">
        <v>1654</v>
      </c>
      <c r="V188" s="17">
        <v>2628</v>
      </c>
      <c r="W188" s="17">
        <v>2462</v>
      </c>
      <c r="X188" s="17">
        <v>2591</v>
      </c>
      <c r="Y188" s="17">
        <v>2594</v>
      </c>
      <c r="Z188" s="17">
        <v>2792</v>
      </c>
      <c r="AA188" s="17">
        <v>1510</v>
      </c>
      <c r="AB188" s="17">
        <v>1894</v>
      </c>
      <c r="AC188" s="17">
        <v>1731</v>
      </c>
      <c r="AD188" s="17">
        <v>2204</v>
      </c>
      <c r="AE188" s="17">
        <v>2472</v>
      </c>
      <c r="AF188" s="17">
        <v>1730</v>
      </c>
      <c r="AG188" s="17">
        <v>1729</v>
      </c>
      <c r="AH188" s="17">
        <v>1323</v>
      </c>
      <c r="AI188" s="17">
        <v>1960</v>
      </c>
      <c r="AJ188" s="17">
        <v>2891</v>
      </c>
      <c r="AK188" s="17">
        <v>1733</v>
      </c>
      <c r="AL188" s="17">
        <v>0</v>
      </c>
      <c r="AM188" s="17">
        <v>0</v>
      </c>
      <c r="AN188" s="17">
        <v>0</v>
      </c>
      <c r="AO188" s="17">
        <v>0</v>
      </c>
      <c r="AP188" s="17">
        <v>0</v>
      </c>
      <c r="AQ188" s="17">
        <v>0</v>
      </c>
      <c r="AR188" s="17">
        <v>0</v>
      </c>
      <c r="AS188" s="17">
        <v>0</v>
      </c>
      <c r="AT188" s="17">
        <v>0</v>
      </c>
      <c r="AU188" s="17">
        <v>0</v>
      </c>
      <c r="AV188" s="17">
        <v>0</v>
      </c>
      <c r="AW188" s="17">
        <v>0</v>
      </c>
      <c r="AX188" s="17">
        <v>0</v>
      </c>
      <c r="AY188" s="17">
        <v>0</v>
      </c>
      <c r="AZ188" s="17">
        <v>0</v>
      </c>
      <c r="BA188" s="18">
        <v>0</v>
      </c>
      <c r="BB188" s="17">
        <v>0</v>
      </c>
      <c r="BC188" s="18">
        <v>0</v>
      </c>
      <c r="BD188" s="17">
        <v>0</v>
      </c>
      <c r="BE188" s="18">
        <v>0</v>
      </c>
      <c r="BF188" s="18">
        <v>0</v>
      </c>
      <c r="BG188" s="18">
        <v>0</v>
      </c>
      <c r="BH188" s="18">
        <v>0</v>
      </c>
      <c r="BI188" s="17">
        <v>0</v>
      </c>
      <c r="BJ188" s="17">
        <v>0</v>
      </c>
      <c r="BK188" s="17">
        <v>0</v>
      </c>
      <c r="BL188" s="17">
        <v>0</v>
      </c>
      <c r="BM188" s="17">
        <v>0</v>
      </c>
      <c r="BN188" s="17">
        <v>0</v>
      </c>
      <c r="BO188" s="17">
        <v>0</v>
      </c>
      <c r="BP188" s="17">
        <v>0</v>
      </c>
      <c r="BQ188" s="17">
        <v>0</v>
      </c>
      <c r="BR188" s="17">
        <v>0</v>
      </c>
      <c r="BS188" s="17">
        <v>0</v>
      </c>
      <c r="BT188" s="17">
        <v>0</v>
      </c>
      <c r="BU188" s="17">
        <v>0</v>
      </c>
      <c r="BV188" s="17">
        <v>0</v>
      </c>
      <c r="BW188" s="17">
        <v>0</v>
      </c>
      <c r="BX188" s="17">
        <v>0</v>
      </c>
      <c r="BY188" s="17">
        <v>0</v>
      </c>
      <c r="BZ188" s="17">
        <v>0</v>
      </c>
      <c r="CA188" s="17">
        <v>0</v>
      </c>
      <c r="CB188" s="17">
        <v>0</v>
      </c>
      <c r="CC188" s="17">
        <v>0</v>
      </c>
      <c r="CD188" s="17">
        <v>0</v>
      </c>
      <c r="CE188" s="17">
        <v>0</v>
      </c>
      <c r="CF188" s="17">
        <v>0</v>
      </c>
      <c r="CG188" s="17">
        <v>0</v>
      </c>
      <c r="CH188" s="1">
        <f t="shared" si="82"/>
        <v>0</v>
      </c>
    </row>
    <row r="189" spans="14:86" ht="15.75">
      <c r="N189" t="s">
        <v>1653</v>
      </c>
      <c r="O189" s="1" t="s">
        <v>2165</v>
      </c>
      <c r="Q189" s="17">
        <v>1290</v>
      </c>
      <c r="R189" s="17">
        <v>1194</v>
      </c>
      <c r="S189" s="17">
        <v>2758</v>
      </c>
      <c r="T189" s="17">
        <v>1190</v>
      </c>
      <c r="U189" s="17">
        <v>1191</v>
      </c>
      <c r="V189" s="17">
        <v>1193</v>
      </c>
      <c r="W189" s="17">
        <v>2852</v>
      </c>
      <c r="X189" s="17">
        <v>2640</v>
      </c>
      <c r="Y189" s="17">
        <v>1464</v>
      </c>
      <c r="Z189" s="17">
        <v>1772</v>
      </c>
      <c r="AA189" s="17">
        <v>1441</v>
      </c>
      <c r="AB189" s="17">
        <v>2182</v>
      </c>
      <c r="AC189" s="17">
        <v>1970</v>
      </c>
      <c r="AD189" s="17">
        <v>2882</v>
      </c>
      <c r="AE189" s="17">
        <v>1462</v>
      </c>
      <c r="AF189" s="17">
        <v>1610</v>
      </c>
      <c r="AG189" s="17">
        <v>1463</v>
      </c>
      <c r="AH189" s="17">
        <v>1456</v>
      </c>
      <c r="AI189" s="17">
        <v>1105</v>
      </c>
      <c r="AJ189" s="17">
        <v>1205</v>
      </c>
      <c r="AK189" s="17">
        <v>1458</v>
      </c>
      <c r="AL189" s="17">
        <v>0</v>
      </c>
      <c r="AM189" s="17">
        <v>0</v>
      </c>
      <c r="AN189" s="17">
        <v>0</v>
      </c>
      <c r="AO189" s="17">
        <v>0</v>
      </c>
      <c r="AP189" s="17">
        <v>0</v>
      </c>
      <c r="AQ189" s="17">
        <v>0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17">
        <v>0</v>
      </c>
      <c r="AX189" s="17">
        <v>0</v>
      </c>
      <c r="AY189" s="17">
        <v>0</v>
      </c>
      <c r="AZ189" s="17">
        <v>0</v>
      </c>
      <c r="BA189" s="18">
        <v>0</v>
      </c>
      <c r="BB189" s="17">
        <v>0</v>
      </c>
      <c r="BC189" s="18">
        <v>0</v>
      </c>
      <c r="BD189" s="17">
        <v>0</v>
      </c>
      <c r="BE189" s="18">
        <v>0</v>
      </c>
      <c r="BF189" s="18">
        <v>0</v>
      </c>
      <c r="BG189" s="18">
        <v>0</v>
      </c>
      <c r="BH189" s="18">
        <v>0</v>
      </c>
      <c r="BI189" s="17">
        <v>0</v>
      </c>
      <c r="BJ189" s="17">
        <v>0</v>
      </c>
      <c r="BK189" s="17">
        <v>0</v>
      </c>
      <c r="BL189" s="17">
        <v>0</v>
      </c>
      <c r="BM189" s="17">
        <v>0</v>
      </c>
      <c r="BN189" s="17">
        <v>0</v>
      </c>
      <c r="BO189" s="17">
        <v>0</v>
      </c>
      <c r="BP189" s="17">
        <v>0</v>
      </c>
      <c r="BQ189" s="17">
        <v>0</v>
      </c>
      <c r="BR189" s="17">
        <v>0</v>
      </c>
      <c r="BS189" s="17">
        <v>0</v>
      </c>
      <c r="BT189" s="17">
        <v>0</v>
      </c>
      <c r="BU189" s="17">
        <v>0</v>
      </c>
      <c r="BV189" s="17">
        <v>0</v>
      </c>
      <c r="BW189" s="17">
        <v>0</v>
      </c>
      <c r="BX189" s="17">
        <v>0</v>
      </c>
      <c r="BY189" s="17">
        <v>0</v>
      </c>
      <c r="BZ189" s="17">
        <v>0</v>
      </c>
      <c r="CA189" s="17">
        <v>0</v>
      </c>
      <c r="CB189" s="17">
        <v>0</v>
      </c>
      <c r="CC189" s="17">
        <v>0</v>
      </c>
      <c r="CD189" s="17">
        <v>0</v>
      </c>
      <c r="CE189" s="17">
        <v>0</v>
      </c>
      <c r="CF189" s="17">
        <v>0</v>
      </c>
      <c r="CG189" s="17">
        <v>0</v>
      </c>
      <c r="CH189" s="1">
        <f t="shared" si="82"/>
        <v>0</v>
      </c>
    </row>
    <row r="190" spans="14:86" ht="15.75">
      <c r="N190" t="s">
        <v>1654</v>
      </c>
      <c r="O190" s="1" t="s">
        <v>2166</v>
      </c>
      <c r="Q190" s="17">
        <v>1421</v>
      </c>
      <c r="R190" s="17">
        <v>1432</v>
      </c>
      <c r="S190" s="17">
        <v>1077</v>
      </c>
      <c r="T190" s="17">
        <v>2887</v>
      </c>
      <c r="U190" s="17">
        <v>2870</v>
      </c>
      <c r="V190" s="17">
        <v>2869</v>
      </c>
      <c r="W190" s="17">
        <v>1429</v>
      </c>
      <c r="X190" s="17">
        <v>1930</v>
      </c>
      <c r="Y190" s="17">
        <v>1487</v>
      </c>
      <c r="Z190" s="17">
        <v>1209</v>
      </c>
      <c r="AA190" s="17">
        <v>2748</v>
      </c>
      <c r="AB190" s="17">
        <v>1630</v>
      </c>
      <c r="AC190" s="17">
        <v>1685</v>
      </c>
      <c r="AD190" s="17">
        <v>2429</v>
      </c>
      <c r="AE190" s="17">
        <v>2826</v>
      </c>
      <c r="AF190" s="17">
        <v>2245</v>
      </c>
      <c r="AG190" s="17">
        <v>1973</v>
      </c>
      <c r="AH190" s="17">
        <v>1363</v>
      </c>
      <c r="AI190" s="17">
        <v>1884</v>
      </c>
      <c r="AJ190" s="17">
        <v>1649</v>
      </c>
      <c r="AK190" s="17">
        <v>2553</v>
      </c>
      <c r="AL190" s="17">
        <v>0</v>
      </c>
      <c r="AM190" s="17">
        <v>0</v>
      </c>
      <c r="AN190" s="17">
        <v>0</v>
      </c>
      <c r="AO190" s="17">
        <v>0</v>
      </c>
      <c r="AP190" s="17">
        <v>0</v>
      </c>
      <c r="AQ190" s="17">
        <v>0</v>
      </c>
      <c r="AR190" s="17">
        <v>0</v>
      </c>
      <c r="AS190" s="17">
        <v>0</v>
      </c>
      <c r="AT190" s="17">
        <v>0</v>
      </c>
      <c r="AU190" s="17">
        <v>0</v>
      </c>
      <c r="AV190" s="17">
        <v>0</v>
      </c>
      <c r="AW190" s="17">
        <v>0</v>
      </c>
      <c r="AX190" s="17">
        <v>0</v>
      </c>
      <c r="AY190" s="17">
        <v>0</v>
      </c>
      <c r="AZ190" s="17">
        <v>0</v>
      </c>
      <c r="BA190" s="18">
        <v>0</v>
      </c>
      <c r="BB190" s="17">
        <v>0</v>
      </c>
      <c r="BC190" s="18">
        <v>0</v>
      </c>
      <c r="BD190" s="17">
        <v>0</v>
      </c>
      <c r="BE190" s="18">
        <v>0</v>
      </c>
      <c r="BF190" s="18">
        <v>0</v>
      </c>
      <c r="BG190" s="18">
        <v>0</v>
      </c>
      <c r="BH190" s="18">
        <v>0</v>
      </c>
      <c r="BI190" s="17">
        <v>0</v>
      </c>
      <c r="BJ190" s="17">
        <v>0</v>
      </c>
      <c r="BK190" s="17">
        <v>0</v>
      </c>
      <c r="BL190" s="17">
        <v>0</v>
      </c>
      <c r="BM190" s="17">
        <v>0</v>
      </c>
      <c r="BN190" s="17">
        <v>0</v>
      </c>
      <c r="BO190" s="17">
        <v>0</v>
      </c>
      <c r="BP190" s="17">
        <v>0</v>
      </c>
      <c r="BQ190" s="17">
        <v>0</v>
      </c>
      <c r="BR190" s="17">
        <v>0</v>
      </c>
      <c r="BS190" s="17">
        <v>0</v>
      </c>
      <c r="BT190" s="17">
        <v>0</v>
      </c>
      <c r="BU190" s="17">
        <v>0</v>
      </c>
      <c r="BV190" s="17">
        <v>0</v>
      </c>
      <c r="BW190" s="17">
        <v>0</v>
      </c>
      <c r="BX190" s="17">
        <v>0</v>
      </c>
      <c r="BY190" s="17">
        <v>0</v>
      </c>
      <c r="BZ190" s="17">
        <v>0</v>
      </c>
      <c r="CA190" s="17">
        <v>0</v>
      </c>
      <c r="CB190" s="17">
        <v>0</v>
      </c>
      <c r="CC190" s="17">
        <v>0</v>
      </c>
      <c r="CD190" s="17">
        <v>0</v>
      </c>
      <c r="CE190" s="17">
        <v>0</v>
      </c>
      <c r="CF190" s="17">
        <v>0</v>
      </c>
      <c r="CG190" s="17">
        <v>0</v>
      </c>
      <c r="CH190" s="1">
        <f t="shared" si="82"/>
        <v>0</v>
      </c>
    </row>
    <row r="191" spans="14:86" ht="15.75">
      <c r="N191" t="s">
        <v>1655</v>
      </c>
      <c r="O191" s="1" t="s">
        <v>2167</v>
      </c>
      <c r="Q191" s="17">
        <v>2553</v>
      </c>
      <c r="R191" s="17">
        <v>1785</v>
      </c>
      <c r="S191" s="17">
        <v>2902</v>
      </c>
      <c r="T191" s="17">
        <v>1363</v>
      </c>
      <c r="U191" s="17">
        <v>1973</v>
      </c>
      <c r="V191" s="17">
        <v>2245</v>
      </c>
      <c r="W191" s="17">
        <v>2826</v>
      </c>
      <c r="X191" s="17">
        <v>2429</v>
      </c>
      <c r="Y191" s="17">
        <v>1685</v>
      </c>
      <c r="Z191" s="17">
        <v>1630</v>
      </c>
      <c r="AA191" s="17">
        <v>2748</v>
      </c>
      <c r="AB191" s="17">
        <v>1209</v>
      </c>
      <c r="AC191" s="17">
        <v>1487</v>
      </c>
      <c r="AD191" s="17">
        <v>1930</v>
      </c>
      <c r="AE191" s="17">
        <v>1429</v>
      </c>
      <c r="AF191" s="17">
        <v>2869</v>
      </c>
      <c r="AG191" s="17">
        <v>2870</v>
      </c>
      <c r="AH191" s="17">
        <v>2887</v>
      </c>
      <c r="AI191" s="17">
        <v>1077</v>
      </c>
      <c r="AJ191" s="17">
        <v>1432</v>
      </c>
      <c r="AK191" s="17">
        <v>1421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0</v>
      </c>
      <c r="AV191" s="17">
        <v>0</v>
      </c>
      <c r="AW191" s="17">
        <v>0</v>
      </c>
      <c r="AX191" s="17">
        <v>0</v>
      </c>
      <c r="AY191" s="17">
        <v>0</v>
      </c>
      <c r="AZ191" s="17">
        <v>0</v>
      </c>
      <c r="BA191" s="18">
        <v>0</v>
      </c>
      <c r="BB191" s="17">
        <v>0</v>
      </c>
      <c r="BC191" s="18">
        <v>0</v>
      </c>
      <c r="BD191" s="17">
        <v>0</v>
      </c>
      <c r="BE191" s="18">
        <v>0</v>
      </c>
      <c r="BF191" s="18">
        <v>0</v>
      </c>
      <c r="BG191" s="18">
        <v>0</v>
      </c>
      <c r="BH191" s="18">
        <v>0</v>
      </c>
      <c r="BI191" s="17">
        <v>0</v>
      </c>
      <c r="BJ191" s="17">
        <v>0</v>
      </c>
      <c r="BK191" s="17">
        <v>0</v>
      </c>
      <c r="BL191" s="17">
        <v>0</v>
      </c>
      <c r="BM191" s="17">
        <v>0</v>
      </c>
      <c r="BN191" s="17">
        <v>0</v>
      </c>
      <c r="BO191" s="17">
        <v>0</v>
      </c>
      <c r="BP191" s="17">
        <v>0</v>
      </c>
      <c r="BQ191" s="17">
        <v>0</v>
      </c>
      <c r="BR191" s="17">
        <v>0</v>
      </c>
      <c r="BS191" s="17">
        <v>0</v>
      </c>
      <c r="BT191" s="17">
        <v>0</v>
      </c>
      <c r="BU191" s="17">
        <v>0</v>
      </c>
      <c r="BV191" s="17">
        <v>0</v>
      </c>
      <c r="BW191" s="17">
        <v>0</v>
      </c>
      <c r="BX191" s="17">
        <v>0</v>
      </c>
      <c r="BY191" s="17">
        <v>0</v>
      </c>
      <c r="BZ191" s="17">
        <v>0</v>
      </c>
      <c r="CA191" s="17">
        <v>0</v>
      </c>
      <c r="CB191" s="17">
        <v>0</v>
      </c>
      <c r="CC191" s="17">
        <v>0</v>
      </c>
      <c r="CD191" s="17">
        <v>0</v>
      </c>
      <c r="CE191" s="17">
        <v>0</v>
      </c>
      <c r="CF191" s="17">
        <v>0</v>
      </c>
      <c r="CG191" s="17">
        <v>0</v>
      </c>
      <c r="CH191" s="1">
        <f t="shared" si="82"/>
        <v>0</v>
      </c>
    </row>
    <row r="192" spans="14:86" ht="15.75">
      <c r="N192" t="s">
        <v>1656</v>
      </c>
      <c r="O192" s="1" t="s">
        <v>2168</v>
      </c>
      <c r="Q192" s="17">
        <v>2553</v>
      </c>
      <c r="R192" s="17">
        <v>1785</v>
      </c>
      <c r="S192" s="17">
        <v>2902</v>
      </c>
      <c r="T192" s="17">
        <v>1971</v>
      </c>
      <c r="U192" s="17">
        <v>1884</v>
      </c>
      <c r="V192" s="17">
        <v>2161</v>
      </c>
      <c r="W192" s="17">
        <v>2434</v>
      </c>
      <c r="X192" s="17">
        <v>1440</v>
      </c>
      <c r="Y192" s="17">
        <v>1275</v>
      </c>
      <c r="Z192" s="17">
        <v>1830</v>
      </c>
      <c r="AA192" s="17">
        <v>1269</v>
      </c>
      <c r="AB192" s="17">
        <v>1377</v>
      </c>
      <c r="AC192" s="17">
        <v>1792</v>
      </c>
      <c r="AD192" s="17">
        <v>2819</v>
      </c>
      <c r="AE192" s="17">
        <v>1562</v>
      </c>
      <c r="AF192" s="17">
        <v>1383</v>
      </c>
      <c r="AG192" s="17">
        <v>1239</v>
      </c>
      <c r="AH192" s="17">
        <v>2926</v>
      </c>
      <c r="AI192" s="17">
        <v>1063</v>
      </c>
      <c r="AJ192" s="17">
        <v>2479</v>
      </c>
      <c r="AK192" s="17">
        <v>2477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  <c r="AV192" s="17">
        <v>0</v>
      </c>
      <c r="AW192" s="17">
        <v>0</v>
      </c>
      <c r="AX192" s="17">
        <v>0</v>
      </c>
      <c r="AY192" s="17">
        <v>0</v>
      </c>
      <c r="AZ192" s="17">
        <v>0</v>
      </c>
      <c r="BA192" s="18">
        <v>0</v>
      </c>
      <c r="BB192" s="17">
        <v>0</v>
      </c>
      <c r="BC192" s="18">
        <v>0</v>
      </c>
      <c r="BD192" s="17">
        <v>0</v>
      </c>
      <c r="BE192" s="18">
        <v>0</v>
      </c>
      <c r="BF192" s="18">
        <v>0</v>
      </c>
      <c r="BG192" s="18">
        <v>0</v>
      </c>
      <c r="BH192" s="18">
        <v>0</v>
      </c>
      <c r="BI192" s="17">
        <v>0</v>
      </c>
      <c r="BJ192" s="17">
        <v>0</v>
      </c>
      <c r="BK192" s="17">
        <v>0</v>
      </c>
      <c r="BL192" s="17">
        <v>0</v>
      </c>
      <c r="BM192" s="17">
        <v>0</v>
      </c>
      <c r="BN192" s="17">
        <v>0</v>
      </c>
      <c r="BO192" s="17">
        <v>0</v>
      </c>
      <c r="BP192" s="17">
        <v>0</v>
      </c>
      <c r="BQ192" s="17">
        <v>0</v>
      </c>
      <c r="BR192" s="17">
        <v>0</v>
      </c>
      <c r="BS192" s="17">
        <v>0</v>
      </c>
      <c r="BT192" s="17">
        <v>0</v>
      </c>
      <c r="BU192" s="17">
        <v>0</v>
      </c>
      <c r="BV192" s="17">
        <v>0</v>
      </c>
      <c r="BW192" s="17">
        <v>0</v>
      </c>
      <c r="BX192" s="17">
        <v>0</v>
      </c>
      <c r="BY192" s="17">
        <v>0</v>
      </c>
      <c r="BZ192" s="17">
        <v>0</v>
      </c>
      <c r="CA192" s="17">
        <v>0</v>
      </c>
      <c r="CB192" s="17">
        <v>0</v>
      </c>
      <c r="CC192" s="17">
        <v>0</v>
      </c>
      <c r="CD192" s="17">
        <v>0</v>
      </c>
      <c r="CE192" s="17">
        <v>0</v>
      </c>
      <c r="CF192" s="17">
        <v>0</v>
      </c>
      <c r="CG192" s="17">
        <v>0</v>
      </c>
      <c r="CH192" s="1">
        <f t="shared" si="82"/>
        <v>0</v>
      </c>
    </row>
    <row r="193" spans="14:86" ht="15.75">
      <c r="N193" t="s">
        <v>1657</v>
      </c>
      <c r="O193" s="1" t="s">
        <v>2169</v>
      </c>
      <c r="Q193" s="17">
        <v>1840</v>
      </c>
      <c r="R193" s="17">
        <v>1845</v>
      </c>
      <c r="S193" s="17">
        <v>1844</v>
      </c>
      <c r="T193" s="17">
        <v>1579</v>
      </c>
      <c r="U193" s="17">
        <v>1377</v>
      </c>
      <c r="V193" s="17">
        <v>1269</v>
      </c>
      <c r="W193" s="17">
        <v>1139</v>
      </c>
      <c r="X193" s="17">
        <v>1579</v>
      </c>
      <c r="Y193" s="17">
        <v>1844</v>
      </c>
      <c r="Z193" s="17">
        <v>1845</v>
      </c>
      <c r="AA193" s="17">
        <v>1841</v>
      </c>
      <c r="AB193" s="17">
        <v>2134</v>
      </c>
      <c r="AC193" s="17">
        <v>2565</v>
      </c>
      <c r="AD193" s="17">
        <v>2566</v>
      </c>
      <c r="AE193" s="17">
        <v>2372</v>
      </c>
      <c r="AF193" s="17">
        <v>2368</v>
      </c>
      <c r="AG193" s="17">
        <v>2324</v>
      </c>
      <c r="AH193" s="17">
        <v>2326</v>
      </c>
      <c r="AI193" s="17">
        <v>1651</v>
      </c>
      <c r="AJ193" s="17">
        <v>2680</v>
      </c>
      <c r="AK193" s="17">
        <v>1652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  <c r="AS193" s="17">
        <v>0</v>
      </c>
      <c r="AT193" s="17">
        <v>0</v>
      </c>
      <c r="AU193" s="17">
        <v>0</v>
      </c>
      <c r="AV193" s="17">
        <v>0</v>
      </c>
      <c r="AW193" s="17">
        <v>0</v>
      </c>
      <c r="AX193" s="17">
        <v>0</v>
      </c>
      <c r="AY193" s="17">
        <v>0</v>
      </c>
      <c r="AZ193" s="17">
        <v>0</v>
      </c>
      <c r="BA193" s="18">
        <v>0</v>
      </c>
      <c r="BB193" s="17">
        <v>0</v>
      </c>
      <c r="BC193" s="18">
        <v>0</v>
      </c>
      <c r="BD193" s="17">
        <v>0</v>
      </c>
      <c r="BE193" s="18">
        <v>0</v>
      </c>
      <c r="BF193" s="18">
        <v>0</v>
      </c>
      <c r="BG193" s="18">
        <v>0</v>
      </c>
      <c r="BH193" s="18">
        <v>0</v>
      </c>
      <c r="BI193" s="17">
        <v>0</v>
      </c>
      <c r="BJ193" s="17">
        <v>0</v>
      </c>
      <c r="BK193" s="17">
        <v>0</v>
      </c>
      <c r="BL193" s="17">
        <v>0</v>
      </c>
      <c r="BM193" s="17">
        <v>0</v>
      </c>
      <c r="BN193" s="17">
        <v>0</v>
      </c>
      <c r="BO193" s="17">
        <v>0</v>
      </c>
      <c r="BP193" s="17">
        <v>0</v>
      </c>
      <c r="BQ193" s="17">
        <v>0</v>
      </c>
      <c r="BR193" s="17">
        <v>0</v>
      </c>
      <c r="BS193" s="17">
        <v>0</v>
      </c>
      <c r="BT193" s="17">
        <v>0</v>
      </c>
      <c r="BU193" s="17">
        <v>0</v>
      </c>
      <c r="BV193" s="17">
        <v>0</v>
      </c>
      <c r="BW193" s="17">
        <v>0</v>
      </c>
      <c r="BX193" s="17">
        <v>0</v>
      </c>
      <c r="BY193" s="17">
        <v>0</v>
      </c>
      <c r="BZ193" s="17">
        <v>0</v>
      </c>
      <c r="CA193" s="17">
        <v>0</v>
      </c>
      <c r="CB193" s="17">
        <v>0</v>
      </c>
      <c r="CC193" s="17">
        <v>0</v>
      </c>
      <c r="CD193" s="17">
        <v>0</v>
      </c>
      <c r="CE193" s="17">
        <v>0</v>
      </c>
      <c r="CF193" s="17">
        <v>0</v>
      </c>
      <c r="CG193" s="17">
        <v>0</v>
      </c>
      <c r="CH193" s="1">
        <f t="shared" si="82"/>
        <v>0</v>
      </c>
    </row>
    <row r="194" spans="14:86" ht="15.75">
      <c r="N194" t="s">
        <v>1658</v>
      </c>
      <c r="O194" s="1" t="s">
        <v>2170</v>
      </c>
      <c r="Q194" s="17">
        <v>1421</v>
      </c>
      <c r="R194" s="17">
        <v>1432</v>
      </c>
      <c r="S194" s="17">
        <v>2231</v>
      </c>
      <c r="T194" s="17">
        <v>1244</v>
      </c>
      <c r="U194" s="17">
        <v>2047</v>
      </c>
      <c r="V194" s="17">
        <v>1483</v>
      </c>
      <c r="W194" s="17">
        <v>2869</v>
      </c>
      <c r="X194" s="17">
        <v>1429</v>
      </c>
      <c r="Y194" s="17">
        <v>2105</v>
      </c>
      <c r="Z194" s="17">
        <v>2903</v>
      </c>
      <c r="AA194" s="17">
        <v>2579</v>
      </c>
      <c r="AB194" s="17">
        <v>2427</v>
      </c>
      <c r="AC194" s="17">
        <v>1570</v>
      </c>
      <c r="AD194" s="17">
        <v>1568</v>
      </c>
      <c r="AE194" s="17">
        <v>2878</v>
      </c>
      <c r="AF194" s="17">
        <v>1074</v>
      </c>
      <c r="AG194" s="17">
        <v>2123</v>
      </c>
      <c r="AH194" s="17">
        <v>2837</v>
      </c>
      <c r="AI194" s="17">
        <v>2836</v>
      </c>
      <c r="AJ194" s="17">
        <v>1290</v>
      </c>
      <c r="AK194" s="17">
        <v>1190</v>
      </c>
      <c r="AL194" s="17">
        <v>0</v>
      </c>
      <c r="AM194" s="17">
        <v>0</v>
      </c>
      <c r="AN194" s="17">
        <v>0</v>
      </c>
      <c r="AO194" s="17">
        <v>0</v>
      </c>
      <c r="AP194" s="17">
        <v>0</v>
      </c>
      <c r="AQ194" s="17">
        <v>0</v>
      </c>
      <c r="AR194" s="17">
        <v>0</v>
      </c>
      <c r="AS194" s="17">
        <v>0</v>
      </c>
      <c r="AT194" s="17">
        <v>0</v>
      </c>
      <c r="AU194" s="17">
        <v>0</v>
      </c>
      <c r="AV194" s="17">
        <v>0</v>
      </c>
      <c r="AW194" s="17">
        <v>0</v>
      </c>
      <c r="AX194" s="17">
        <v>0</v>
      </c>
      <c r="AY194" s="17">
        <v>0</v>
      </c>
      <c r="AZ194" s="17">
        <v>0</v>
      </c>
      <c r="BA194" s="18">
        <v>0</v>
      </c>
      <c r="BB194" s="17">
        <v>0</v>
      </c>
      <c r="BC194" s="18">
        <v>0</v>
      </c>
      <c r="BD194" s="17">
        <v>0</v>
      </c>
      <c r="BE194" s="18">
        <v>0</v>
      </c>
      <c r="BF194" s="18">
        <v>0</v>
      </c>
      <c r="BG194" s="18">
        <v>0</v>
      </c>
      <c r="BH194" s="18">
        <v>0</v>
      </c>
      <c r="BI194" s="17">
        <v>0</v>
      </c>
      <c r="BJ194" s="17">
        <v>0</v>
      </c>
      <c r="BK194" s="17">
        <v>0</v>
      </c>
      <c r="BL194" s="17">
        <v>0</v>
      </c>
      <c r="BM194" s="17">
        <v>0</v>
      </c>
      <c r="BN194" s="17">
        <v>0</v>
      </c>
      <c r="BO194" s="17">
        <v>0</v>
      </c>
      <c r="BP194" s="17">
        <v>0</v>
      </c>
      <c r="BQ194" s="17">
        <v>0</v>
      </c>
      <c r="BR194" s="17">
        <v>0</v>
      </c>
      <c r="BS194" s="17">
        <v>0</v>
      </c>
      <c r="BT194" s="17">
        <v>0</v>
      </c>
      <c r="BU194" s="17">
        <v>0</v>
      </c>
      <c r="BV194" s="17">
        <v>0</v>
      </c>
      <c r="BW194" s="17">
        <v>0</v>
      </c>
      <c r="BX194" s="17">
        <v>0</v>
      </c>
      <c r="BY194" s="17">
        <v>0</v>
      </c>
      <c r="BZ194" s="17">
        <v>0</v>
      </c>
      <c r="CA194" s="17">
        <v>0</v>
      </c>
      <c r="CB194" s="17">
        <v>0</v>
      </c>
      <c r="CC194" s="17">
        <v>0</v>
      </c>
      <c r="CD194" s="17">
        <v>0</v>
      </c>
      <c r="CE194" s="17">
        <v>0</v>
      </c>
      <c r="CF194" s="17">
        <v>0</v>
      </c>
      <c r="CG194" s="17">
        <v>0</v>
      </c>
      <c r="CH194" s="1">
        <f aca="true" t="shared" si="83" ref="CH194:CH257">IF(AND(COUNTIF(Q194:CG194,P$5)=1,COUNTIF(Q194:CG194,P$6)=1),ROW(),IF(AND(COUNTIF(Q194:CG194,P$5)=1,COUNTIF(Q194:CG194,P$6)=0),200000+1000*(10+COUNTIF(Q194:CG194,"&gt;0"))+ROW(),IF(AND(COUNTIF(Q194:CG194,P$5)=0,COUNTIF(Q194:CG194,P$6)=1),100000+1000*(10+COUNTIF(Q194:CG194,"&gt;0"))+ROW(),0)))</f>
        <v>0</v>
      </c>
    </row>
    <row r="195" spans="14:86" ht="15.75">
      <c r="N195" t="s">
        <v>1659</v>
      </c>
      <c r="O195" s="1" t="s">
        <v>2171</v>
      </c>
      <c r="Q195" s="17">
        <v>1139</v>
      </c>
      <c r="R195" s="17">
        <v>1141</v>
      </c>
      <c r="S195" s="17">
        <v>1384</v>
      </c>
      <c r="T195" s="17">
        <v>2503</v>
      </c>
      <c r="U195" s="17">
        <v>2092</v>
      </c>
      <c r="V195" s="17">
        <v>2420</v>
      </c>
      <c r="W195" s="17">
        <v>2943</v>
      </c>
      <c r="X195" s="17">
        <v>2290</v>
      </c>
      <c r="Y195" s="17">
        <v>1980</v>
      </c>
      <c r="Z195" s="17">
        <v>2583</v>
      </c>
      <c r="AA195" s="17">
        <v>2062</v>
      </c>
      <c r="AB195" s="17">
        <v>2733</v>
      </c>
      <c r="AC195" s="17">
        <v>1209</v>
      </c>
      <c r="AD195" s="17">
        <v>1719</v>
      </c>
      <c r="AE195" s="17">
        <v>2750</v>
      </c>
      <c r="AF195" s="17">
        <v>2128</v>
      </c>
      <c r="AG195" s="17">
        <v>1928</v>
      </c>
      <c r="AH195" s="17">
        <v>2130</v>
      </c>
      <c r="AI195" s="17">
        <v>2123</v>
      </c>
      <c r="AJ195" s="17">
        <v>1074</v>
      </c>
      <c r="AK195" s="17">
        <v>2082</v>
      </c>
      <c r="AL195" s="17">
        <v>0</v>
      </c>
      <c r="AM195" s="17">
        <v>0</v>
      </c>
      <c r="AN195" s="17">
        <v>0</v>
      </c>
      <c r="AO195" s="17">
        <v>0</v>
      </c>
      <c r="AP195" s="17">
        <v>0</v>
      </c>
      <c r="AQ195" s="17">
        <v>0</v>
      </c>
      <c r="AR195" s="17">
        <v>0</v>
      </c>
      <c r="AS195" s="17">
        <v>0</v>
      </c>
      <c r="AT195" s="17">
        <v>0</v>
      </c>
      <c r="AU195" s="17">
        <v>0</v>
      </c>
      <c r="AV195" s="17">
        <v>0</v>
      </c>
      <c r="AW195" s="17">
        <v>0</v>
      </c>
      <c r="AX195" s="17">
        <v>0</v>
      </c>
      <c r="AY195" s="17">
        <v>0</v>
      </c>
      <c r="AZ195" s="17">
        <v>0</v>
      </c>
      <c r="BA195" s="18">
        <v>0</v>
      </c>
      <c r="BB195" s="17">
        <v>0</v>
      </c>
      <c r="BC195" s="18">
        <v>0</v>
      </c>
      <c r="BD195" s="17">
        <v>0</v>
      </c>
      <c r="BE195" s="18">
        <v>0</v>
      </c>
      <c r="BF195" s="18">
        <v>0</v>
      </c>
      <c r="BG195" s="18">
        <v>0</v>
      </c>
      <c r="BH195" s="18">
        <v>0</v>
      </c>
      <c r="BI195" s="17">
        <v>0</v>
      </c>
      <c r="BJ195" s="17">
        <v>0</v>
      </c>
      <c r="BK195" s="17">
        <v>0</v>
      </c>
      <c r="BL195" s="17">
        <v>0</v>
      </c>
      <c r="BM195" s="17">
        <v>0</v>
      </c>
      <c r="BN195" s="17">
        <v>0</v>
      </c>
      <c r="BO195" s="17">
        <v>0</v>
      </c>
      <c r="BP195" s="17">
        <v>0</v>
      </c>
      <c r="BQ195" s="17">
        <v>0</v>
      </c>
      <c r="BR195" s="17">
        <v>0</v>
      </c>
      <c r="BS195" s="17">
        <v>0</v>
      </c>
      <c r="BT195" s="17">
        <v>0</v>
      </c>
      <c r="BU195" s="17">
        <v>0</v>
      </c>
      <c r="BV195" s="17">
        <v>0</v>
      </c>
      <c r="BW195" s="17">
        <v>0</v>
      </c>
      <c r="BX195" s="17">
        <v>0</v>
      </c>
      <c r="BY195" s="17">
        <v>0</v>
      </c>
      <c r="BZ195" s="17">
        <v>0</v>
      </c>
      <c r="CA195" s="17">
        <v>0</v>
      </c>
      <c r="CB195" s="17">
        <v>0</v>
      </c>
      <c r="CC195" s="17">
        <v>0</v>
      </c>
      <c r="CD195" s="17">
        <v>0</v>
      </c>
      <c r="CE195" s="17">
        <v>0</v>
      </c>
      <c r="CF195" s="17">
        <v>0</v>
      </c>
      <c r="CG195" s="17">
        <v>0</v>
      </c>
      <c r="CH195" s="1">
        <f t="shared" si="83"/>
        <v>0</v>
      </c>
    </row>
    <row r="196" spans="14:86" ht="15.75">
      <c r="N196" t="s">
        <v>1660</v>
      </c>
      <c r="O196" s="1" t="s">
        <v>2172</v>
      </c>
      <c r="Q196" s="17">
        <v>1986</v>
      </c>
      <c r="R196" s="17">
        <v>1945</v>
      </c>
      <c r="S196" s="17">
        <v>2489</v>
      </c>
      <c r="T196" s="17">
        <v>1495</v>
      </c>
      <c r="U196" s="17">
        <v>1283</v>
      </c>
      <c r="V196" s="17">
        <v>1568</v>
      </c>
      <c r="W196" s="17">
        <v>1568</v>
      </c>
      <c r="X196" s="17">
        <v>2128</v>
      </c>
      <c r="Y196" s="17">
        <v>1197</v>
      </c>
      <c r="Z196" s="17">
        <v>1592</v>
      </c>
      <c r="AA196" s="17">
        <v>1685</v>
      </c>
      <c r="AB196" s="17">
        <v>2820</v>
      </c>
      <c r="AC196" s="17">
        <v>2834</v>
      </c>
      <c r="AD196" s="17">
        <v>2429</v>
      </c>
      <c r="AE196" s="17">
        <v>1835</v>
      </c>
      <c r="AF196" s="17">
        <v>2433</v>
      </c>
      <c r="AG196" s="17">
        <v>1665</v>
      </c>
      <c r="AH196" s="17">
        <v>1440</v>
      </c>
      <c r="AI196" s="17">
        <v>2416</v>
      </c>
      <c r="AJ196" s="17">
        <v>1132</v>
      </c>
      <c r="AK196" s="17">
        <v>1137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7">
        <v>0</v>
      </c>
      <c r="AZ196" s="17">
        <v>0</v>
      </c>
      <c r="BA196" s="18">
        <v>0</v>
      </c>
      <c r="BB196" s="17">
        <v>0</v>
      </c>
      <c r="BC196" s="18">
        <v>0</v>
      </c>
      <c r="BD196" s="17">
        <v>0</v>
      </c>
      <c r="BE196" s="18">
        <v>0</v>
      </c>
      <c r="BF196" s="18">
        <v>0</v>
      </c>
      <c r="BG196" s="18">
        <v>0</v>
      </c>
      <c r="BH196" s="18">
        <v>0</v>
      </c>
      <c r="BI196" s="17">
        <v>0</v>
      </c>
      <c r="BJ196" s="17">
        <v>0</v>
      </c>
      <c r="BK196" s="17">
        <v>0</v>
      </c>
      <c r="BL196" s="17">
        <v>0</v>
      </c>
      <c r="BM196" s="17">
        <v>0</v>
      </c>
      <c r="BN196" s="17">
        <v>0</v>
      </c>
      <c r="BO196" s="17">
        <v>0</v>
      </c>
      <c r="BP196" s="17">
        <v>0</v>
      </c>
      <c r="BQ196" s="17">
        <v>0</v>
      </c>
      <c r="BR196" s="17">
        <v>0</v>
      </c>
      <c r="BS196" s="17">
        <v>0</v>
      </c>
      <c r="BT196" s="17">
        <v>0</v>
      </c>
      <c r="BU196" s="17">
        <v>0</v>
      </c>
      <c r="BV196" s="17">
        <v>0</v>
      </c>
      <c r="BW196" s="17">
        <v>0</v>
      </c>
      <c r="BX196" s="17">
        <v>0</v>
      </c>
      <c r="BY196" s="17">
        <v>0</v>
      </c>
      <c r="BZ196" s="17">
        <v>0</v>
      </c>
      <c r="CA196" s="17">
        <v>0</v>
      </c>
      <c r="CB196" s="17">
        <v>0</v>
      </c>
      <c r="CC196" s="17">
        <v>0</v>
      </c>
      <c r="CD196" s="17">
        <v>0</v>
      </c>
      <c r="CE196" s="17">
        <v>0</v>
      </c>
      <c r="CF196" s="17">
        <v>0</v>
      </c>
      <c r="CG196" s="17">
        <v>0</v>
      </c>
      <c r="CH196" s="1">
        <f t="shared" si="83"/>
        <v>0</v>
      </c>
    </row>
    <row r="197" spans="14:86" ht="15.75">
      <c r="N197" t="s">
        <v>1661</v>
      </c>
      <c r="O197" s="1" t="s">
        <v>2173</v>
      </c>
      <c r="Q197" s="17">
        <v>1420</v>
      </c>
      <c r="R197" s="17">
        <v>1416</v>
      </c>
      <c r="S197" s="17">
        <v>1628</v>
      </c>
      <c r="T197" s="17">
        <v>1625</v>
      </c>
      <c r="U197" s="17">
        <v>2187</v>
      </c>
      <c r="V197" s="17">
        <v>1634</v>
      </c>
      <c r="W197" s="17">
        <v>2739</v>
      </c>
      <c r="X197" s="17">
        <v>2661</v>
      </c>
      <c r="Y197" s="17">
        <v>1007</v>
      </c>
      <c r="Z197" s="17">
        <v>2486</v>
      </c>
      <c r="AA197" s="17">
        <v>1744</v>
      </c>
      <c r="AB197" s="17">
        <v>1742</v>
      </c>
      <c r="AC197" s="17">
        <v>1745</v>
      </c>
      <c r="AD197" s="17">
        <v>1122</v>
      </c>
      <c r="AE197" s="17">
        <v>2024</v>
      </c>
      <c r="AF197" s="17">
        <v>1155</v>
      </c>
      <c r="AG197" s="17">
        <v>1156</v>
      </c>
      <c r="AH197" s="17">
        <v>2754</v>
      </c>
      <c r="AI197" s="17">
        <v>1332</v>
      </c>
      <c r="AJ197" s="17">
        <v>1832</v>
      </c>
      <c r="AK197" s="17">
        <v>0</v>
      </c>
      <c r="AL197" s="17">
        <v>0</v>
      </c>
      <c r="AM197" s="17">
        <v>0</v>
      </c>
      <c r="AN197" s="17">
        <v>0</v>
      </c>
      <c r="AO197" s="17">
        <v>0</v>
      </c>
      <c r="AP197" s="17">
        <v>0</v>
      </c>
      <c r="AQ197" s="17">
        <v>0</v>
      </c>
      <c r="AR197" s="17">
        <v>0</v>
      </c>
      <c r="AS197" s="17">
        <v>0</v>
      </c>
      <c r="AT197" s="17">
        <v>0</v>
      </c>
      <c r="AU197" s="17">
        <v>0</v>
      </c>
      <c r="AV197" s="17">
        <v>0</v>
      </c>
      <c r="AW197" s="17">
        <v>0</v>
      </c>
      <c r="AX197" s="17">
        <v>0</v>
      </c>
      <c r="AY197" s="17">
        <v>0</v>
      </c>
      <c r="AZ197" s="17">
        <v>0</v>
      </c>
      <c r="BA197" s="18">
        <v>0</v>
      </c>
      <c r="BB197" s="17">
        <v>0</v>
      </c>
      <c r="BC197" s="18">
        <v>0</v>
      </c>
      <c r="BD197" s="17">
        <v>0</v>
      </c>
      <c r="BE197" s="18">
        <v>0</v>
      </c>
      <c r="BF197" s="18">
        <v>0</v>
      </c>
      <c r="BG197" s="18">
        <v>0</v>
      </c>
      <c r="BH197" s="18">
        <v>0</v>
      </c>
      <c r="BI197" s="17">
        <v>0</v>
      </c>
      <c r="BJ197" s="17">
        <v>0</v>
      </c>
      <c r="BK197" s="17">
        <v>0</v>
      </c>
      <c r="BL197" s="17">
        <v>0</v>
      </c>
      <c r="BM197" s="17">
        <v>0</v>
      </c>
      <c r="BN197" s="17">
        <v>0</v>
      </c>
      <c r="BO197" s="17">
        <v>0</v>
      </c>
      <c r="BP197" s="17">
        <v>0</v>
      </c>
      <c r="BQ197" s="17">
        <v>0</v>
      </c>
      <c r="BR197" s="17">
        <v>0</v>
      </c>
      <c r="BS197" s="17">
        <v>0</v>
      </c>
      <c r="BT197" s="17">
        <v>0</v>
      </c>
      <c r="BU197" s="17">
        <v>0</v>
      </c>
      <c r="BV197" s="17">
        <v>0</v>
      </c>
      <c r="BW197" s="17">
        <v>0</v>
      </c>
      <c r="BX197" s="17">
        <v>0</v>
      </c>
      <c r="BY197" s="17">
        <v>0</v>
      </c>
      <c r="BZ197" s="17">
        <v>0</v>
      </c>
      <c r="CA197" s="17">
        <v>0</v>
      </c>
      <c r="CB197" s="17">
        <v>0</v>
      </c>
      <c r="CC197" s="17">
        <v>0</v>
      </c>
      <c r="CD197" s="17">
        <v>0</v>
      </c>
      <c r="CE197" s="17">
        <v>0</v>
      </c>
      <c r="CF197" s="17">
        <v>0</v>
      </c>
      <c r="CG197" s="17">
        <v>0</v>
      </c>
      <c r="CH197" s="1">
        <f t="shared" si="83"/>
        <v>0</v>
      </c>
    </row>
    <row r="198" spans="14:86" ht="15.75">
      <c r="N198" t="s">
        <v>1662</v>
      </c>
      <c r="O198" s="1" t="s">
        <v>2174</v>
      </c>
      <c r="Q198" s="17">
        <v>2435</v>
      </c>
      <c r="R198" s="17">
        <v>2827</v>
      </c>
      <c r="S198" s="17">
        <v>2826</v>
      </c>
      <c r="T198" s="17">
        <v>2432</v>
      </c>
      <c r="U198" s="17">
        <v>2429</v>
      </c>
      <c r="V198" s="17">
        <v>2955</v>
      </c>
      <c r="W198" s="17">
        <v>1331</v>
      </c>
      <c r="X198" s="17">
        <v>2174</v>
      </c>
      <c r="Y198" s="17">
        <v>2420</v>
      </c>
      <c r="Z198" s="17">
        <v>2503</v>
      </c>
      <c r="AA198" s="17">
        <v>1141</v>
      </c>
      <c r="AB198" s="17">
        <v>2211</v>
      </c>
      <c r="AC198" s="17">
        <v>2819</v>
      </c>
      <c r="AD198" s="17">
        <v>1561</v>
      </c>
      <c r="AE198" s="17">
        <v>1447</v>
      </c>
      <c r="AF198" s="17">
        <v>1383</v>
      </c>
      <c r="AG198" s="17">
        <v>1518</v>
      </c>
      <c r="AH198" s="17">
        <v>2744</v>
      </c>
      <c r="AI198" s="17">
        <v>2736</v>
      </c>
      <c r="AJ198" s="17">
        <v>2969</v>
      </c>
      <c r="AK198" s="17">
        <v>0</v>
      </c>
      <c r="AL198" s="17">
        <v>0</v>
      </c>
      <c r="AM198" s="17">
        <v>0</v>
      </c>
      <c r="AN198" s="17">
        <v>0</v>
      </c>
      <c r="AO198" s="17">
        <v>0</v>
      </c>
      <c r="AP198" s="17">
        <v>0</v>
      </c>
      <c r="AQ198" s="17">
        <v>0</v>
      </c>
      <c r="AR198" s="17">
        <v>0</v>
      </c>
      <c r="AS198" s="17">
        <v>0</v>
      </c>
      <c r="AT198" s="17">
        <v>0</v>
      </c>
      <c r="AU198" s="17">
        <v>0</v>
      </c>
      <c r="AV198" s="17">
        <v>0</v>
      </c>
      <c r="AW198" s="17">
        <v>0</v>
      </c>
      <c r="AX198" s="17">
        <v>0</v>
      </c>
      <c r="AY198" s="17">
        <v>0</v>
      </c>
      <c r="AZ198" s="17">
        <v>0</v>
      </c>
      <c r="BA198" s="18">
        <v>0</v>
      </c>
      <c r="BB198" s="17">
        <v>0</v>
      </c>
      <c r="BC198" s="18">
        <v>0</v>
      </c>
      <c r="BD198" s="17">
        <v>0</v>
      </c>
      <c r="BE198" s="18">
        <v>0</v>
      </c>
      <c r="BF198" s="18">
        <v>0</v>
      </c>
      <c r="BG198" s="18">
        <v>0</v>
      </c>
      <c r="BH198" s="18">
        <v>0</v>
      </c>
      <c r="BI198" s="17">
        <v>0</v>
      </c>
      <c r="BJ198" s="17">
        <v>0</v>
      </c>
      <c r="BK198" s="17">
        <v>0</v>
      </c>
      <c r="BL198" s="17">
        <v>0</v>
      </c>
      <c r="BM198" s="17">
        <v>0</v>
      </c>
      <c r="BN198" s="17">
        <v>0</v>
      </c>
      <c r="BO198" s="17">
        <v>0</v>
      </c>
      <c r="BP198" s="17">
        <v>0</v>
      </c>
      <c r="BQ198" s="17">
        <v>0</v>
      </c>
      <c r="BR198" s="17">
        <v>0</v>
      </c>
      <c r="BS198" s="17">
        <v>0</v>
      </c>
      <c r="BT198" s="17">
        <v>0</v>
      </c>
      <c r="BU198" s="17">
        <v>0</v>
      </c>
      <c r="BV198" s="17">
        <v>0</v>
      </c>
      <c r="BW198" s="17">
        <v>0</v>
      </c>
      <c r="BX198" s="17">
        <v>0</v>
      </c>
      <c r="BY198" s="17">
        <v>0</v>
      </c>
      <c r="BZ198" s="17">
        <v>0</v>
      </c>
      <c r="CA198" s="17">
        <v>0</v>
      </c>
      <c r="CB198" s="17">
        <v>0</v>
      </c>
      <c r="CC198" s="17">
        <v>0</v>
      </c>
      <c r="CD198" s="17">
        <v>0</v>
      </c>
      <c r="CE198" s="17">
        <v>0</v>
      </c>
      <c r="CF198" s="17">
        <v>0</v>
      </c>
      <c r="CG198" s="17">
        <v>0</v>
      </c>
      <c r="CH198" s="1">
        <f t="shared" si="83"/>
        <v>0</v>
      </c>
    </row>
    <row r="199" spans="14:86" ht="15.75">
      <c r="N199" t="s">
        <v>1663</v>
      </c>
      <c r="O199" s="1" t="s">
        <v>2175</v>
      </c>
      <c r="Q199" s="17">
        <v>1799</v>
      </c>
      <c r="R199" s="17">
        <v>1750</v>
      </c>
      <c r="S199" s="17">
        <v>1752</v>
      </c>
      <c r="T199" s="17">
        <v>2686</v>
      </c>
      <c r="U199" s="17">
        <v>1414</v>
      </c>
      <c r="V199" s="17">
        <v>2767</v>
      </c>
      <c r="W199" s="17">
        <v>1318</v>
      </c>
      <c r="X199" s="17">
        <v>1100</v>
      </c>
      <c r="Y199" s="17">
        <v>2483</v>
      </c>
      <c r="Z199" s="17">
        <v>2940</v>
      </c>
      <c r="AA199" s="17">
        <v>2089</v>
      </c>
      <c r="AB199" s="17">
        <v>1153</v>
      </c>
      <c r="AC199" s="17">
        <v>2335</v>
      </c>
      <c r="AD199" s="17">
        <v>1692</v>
      </c>
      <c r="AE199" s="17">
        <v>2196</v>
      </c>
      <c r="AF199" s="17">
        <v>2195</v>
      </c>
      <c r="AG199" s="17">
        <v>2685</v>
      </c>
      <c r="AH199" s="17">
        <v>2688</v>
      </c>
      <c r="AI199" s="17">
        <v>2179</v>
      </c>
      <c r="AJ199" s="17">
        <v>2829</v>
      </c>
      <c r="AK199" s="17">
        <v>0</v>
      </c>
      <c r="AL199" s="17">
        <v>0</v>
      </c>
      <c r="AM199" s="17">
        <v>0</v>
      </c>
      <c r="AN199" s="17">
        <v>0</v>
      </c>
      <c r="AO199" s="17">
        <v>0</v>
      </c>
      <c r="AP199" s="17">
        <v>0</v>
      </c>
      <c r="AQ199" s="17">
        <v>0</v>
      </c>
      <c r="AR199" s="17">
        <v>0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v>0</v>
      </c>
      <c r="AZ199" s="17">
        <v>0</v>
      </c>
      <c r="BA199" s="18">
        <v>0</v>
      </c>
      <c r="BB199" s="17">
        <v>0</v>
      </c>
      <c r="BC199" s="18">
        <v>0</v>
      </c>
      <c r="BD199" s="17">
        <v>0</v>
      </c>
      <c r="BE199" s="18">
        <v>0</v>
      </c>
      <c r="BF199" s="18">
        <v>0</v>
      </c>
      <c r="BG199" s="18">
        <v>0</v>
      </c>
      <c r="BH199" s="18">
        <v>0</v>
      </c>
      <c r="BI199" s="17">
        <v>0</v>
      </c>
      <c r="BJ199" s="17">
        <v>0</v>
      </c>
      <c r="BK199" s="17">
        <v>0</v>
      </c>
      <c r="BL199" s="17">
        <v>0</v>
      </c>
      <c r="BM199" s="17">
        <v>0</v>
      </c>
      <c r="BN199" s="17">
        <v>0</v>
      </c>
      <c r="BO199" s="17">
        <v>0</v>
      </c>
      <c r="BP199" s="17">
        <v>0</v>
      </c>
      <c r="BQ199" s="17">
        <v>0</v>
      </c>
      <c r="BR199" s="17">
        <v>0</v>
      </c>
      <c r="BS199" s="17">
        <v>0</v>
      </c>
      <c r="BT199" s="17">
        <v>0</v>
      </c>
      <c r="BU199" s="17">
        <v>0</v>
      </c>
      <c r="BV199" s="17">
        <v>0</v>
      </c>
      <c r="BW199" s="17">
        <v>0</v>
      </c>
      <c r="BX199" s="17">
        <v>0</v>
      </c>
      <c r="BY199" s="17">
        <v>0</v>
      </c>
      <c r="BZ199" s="17">
        <v>0</v>
      </c>
      <c r="CA199" s="17">
        <v>0</v>
      </c>
      <c r="CB199" s="17">
        <v>0</v>
      </c>
      <c r="CC199" s="17">
        <v>0</v>
      </c>
      <c r="CD199" s="17">
        <v>0</v>
      </c>
      <c r="CE199" s="17">
        <v>0</v>
      </c>
      <c r="CF199" s="17">
        <v>0</v>
      </c>
      <c r="CG199" s="17">
        <v>0</v>
      </c>
      <c r="CH199" s="1">
        <f t="shared" si="83"/>
        <v>0</v>
      </c>
    </row>
    <row r="200" spans="14:86" ht="15.75">
      <c r="N200" t="s">
        <v>1664</v>
      </c>
      <c r="O200" s="1" t="s">
        <v>2176</v>
      </c>
      <c r="Q200" s="17">
        <v>2769</v>
      </c>
      <c r="R200" s="17">
        <v>2771</v>
      </c>
      <c r="S200" s="17">
        <v>2770</v>
      </c>
      <c r="T200" s="17">
        <v>2109</v>
      </c>
      <c r="U200" s="17">
        <v>1944</v>
      </c>
      <c r="V200" s="17">
        <v>2705</v>
      </c>
      <c r="W200" s="17">
        <v>1057</v>
      </c>
      <c r="X200" s="17">
        <v>2403</v>
      </c>
      <c r="Y200" s="17">
        <v>2404</v>
      </c>
      <c r="Z200" s="17">
        <v>1413</v>
      </c>
      <c r="AA200" s="17">
        <v>1936</v>
      </c>
      <c r="AB200" s="17">
        <v>1935</v>
      </c>
      <c r="AC200" s="17">
        <v>1326</v>
      </c>
      <c r="AD200" s="17">
        <v>1179</v>
      </c>
      <c r="AE200" s="17">
        <v>1178</v>
      </c>
      <c r="AF200" s="17">
        <v>2709</v>
      </c>
      <c r="AG200" s="17">
        <v>1317</v>
      </c>
      <c r="AH200" s="17">
        <v>1313</v>
      </c>
      <c r="AI200" s="17">
        <v>2767</v>
      </c>
      <c r="AJ200" s="17">
        <v>1318</v>
      </c>
      <c r="AK200" s="17">
        <v>0</v>
      </c>
      <c r="AL200" s="17">
        <v>0</v>
      </c>
      <c r="AM200" s="17">
        <v>0</v>
      </c>
      <c r="AN200" s="17">
        <v>0</v>
      </c>
      <c r="AO200" s="17">
        <v>0</v>
      </c>
      <c r="AP200" s="17">
        <v>0</v>
      </c>
      <c r="AQ200" s="17">
        <v>0</v>
      </c>
      <c r="AR200" s="17">
        <v>0</v>
      </c>
      <c r="AS200" s="17">
        <v>0</v>
      </c>
      <c r="AT200" s="17">
        <v>0</v>
      </c>
      <c r="AU200" s="17">
        <v>0</v>
      </c>
      <c r="AV200" s="17">
        <v>0</v>
      </c>
      <c r="AW200" s="17">
        <v>0</v>
      </c>
      <c r="AX200" s="17">
        <v>0</v>
      </c>
      <c r="AY200" s="17">
        <v>0</v>
      </c>
      <c r="AZ200" s="17">
        <v>0</v>
      </c>
      <c r="BA200" s="18">
        <v>0</v>
      </c>
      <c r="BB200" s="17">
        <v>0</v>
      </c>
      <c r="BC200" s="18">
        <v>0</v>
      </c>
      <c r="BD200" s="17">
        <v>0</v>
      </c>
      <c r="BE200" s="18">
        <v>0</v>
      </c>
      <c r="BF200" s="18">
        <v>0</v>
      </c>
      <c r="BG200" s="18">
        <v>0</v>
      </c>
      <c r="BH200" s="18">
        <v>0</v>
      </c>
      <c r="BI200" s="17">
        <v>0</v>
      </c>
      <c r="BJ200" s="17">
        <v>0</v>
      </c>
      <c r="BK200" s="17">
        <v>0</v>
      </c>
      <c r="BL200" s="17">
        <v>0</v>
      </c>
      <c r="BM200" s="17">
        <v>0</v>
      </c>
      <c r="BN200" s="17">
        <v>0</v>
      </c>
      <c r="BO200" s="17">
        <v>0</v>
      </c>
      <c r="BP200" s="17">
        <v>0</v>
      </c>
      <c r="BQ200" s="17">
        <v>0</v>
      </c>
      <c r="BR200" s="17">
        <v>0</v>
      </c>
      <c r="BS200" s="17">
        <v>0</v>
      </c>
      <c r="BT200" s="17">
        <v>0</v>
      </c>
      <c r="BU200" s="17">
        <v>0</v>
      </c>
      <c r="BV200" s="17">
        <v>0</v>
      </c>
      <c r="BW200" s="17">
        <v>0</v>
      </c>
      <c r="BX200" s="17">
        <v>0</v>
      </c>
      <c r="BY200" s="17">
        <v>0</v>
      </c>
      <c r="BZ200" s="17">
        <v>0</v>
      </c>
      <c r="CA200" s="17">
        <v>0</v>
      </c>
      <c r="CB200" s="17">
        <v>0</v>
      </c>
      <c r="CC200" s="17">
        <v>0</v>
      </c>
      <c r="CD200" s="17">
        <v>0</v>
      </c>
      <c r="CE200" s="17">
        <v>0</v>
      </c>
      <c r="CF200" s="17">
        <v>0</v>
      </c>
      <c r="CG200" s="17">
        <v>0</v>
      </c>
      <c r="CH200" s="1">
        <f t="shared" si="83"/>
        <v>0</v>
      </c>
    </row>
    <row r="201" spans="14:86" ht="15.75">
      <c r="N201" t="s">
        <v>1665</v>
      </c>
      <c r="O201" s="1" t="s">
        <v>2177</v>
      </c>
      <c r="Q201" s="17">
        <v>1724</v>
      </c>
      <c r="R201" s="17">
        <v>1357</v>
      </c>
      <c r="S201" s="17">
        <v>1310</v>
      </c>
      <c r="T201" s="17">
        <v>2571</v>
      </c>
      <c r="U201" s="17">
        <v>1938</v>
      </c>
      <c r="V201" s="17">
        <v>1370</v>
      </c>
      <c r="W201" s="17">
        <v>2236</v>
      </c>
      <c r="X201" s="17">
        <v>2235</v>
      </c>
      <c r="Y201" s="17">
        <v>2664</v>
      </c>
      <c r="Z201" s="17">
        <v>2349</v>
      </c>
      <c r="AA201" s="17">
        <v>1707</v>
      </c>
      <c r="AB201" s="17">
        <v>2736</v>
      </c>
      <c r="AC201" s="17">
        <v>2744</v>
      </c>
      <c r="AD201" s="17">
        <v>2411</v>
      </c>
      <c r="AE201" s="17">
        <v>1239</v>
      </c>
      <c r="AF201" s="17">
        <v>1383</v>
      </c>
      <c r="AG201" s="17">
        <v>1561</v>
      </c>
      <c r="AH201" s="17">
        <v>2819</v>
      </c>
      <c r="AI201" s="17">
        <v>2211</v>
      </c>
      <c r="AJ201" s="17">
        <v>1140</v>
      </c>
      <c r="AK201" s="17">
        <v>0</v>
      </c>
      <c r="AL201" s="17">
        <v>0</v>
      </c>
      <c r="AM201" s="17">
        <v>0</v>
      </c>
      <c r="AN201" s="17">
        <v>0</v>
      </c>
      <c r="AO201" s="17">
        <v>0</v>
      </c>
      <c r="AP201" s="17">
        <v>0</v>
      </c>
      <c r="AQ201" s="17">
        <v>0</v>
      </c>
      <c r="AR201" s="17">
        <v>0</v>
      </c>
      <c r="AS201" s="17">
        <v>0</v>
      </c>
      <c r="AT201" s="17">
        <v>0</v>
      </c>
      <c r="AU201" s="17">
        <v>0</v>
      </c>
      <c r="AV201" s="17">
        <v>0</v>
      </c>
      <c r="AW201" s="17">
        <v>0</v>
      </c>
      <c r="AX201" s="17">
        <v>0</v>
      </c>
      <c r="AY201" s="17">
        <v>0</v>
      </c>
      <c r="AZ201" s="17">
        <v>0</v>
      </c>
      <c r="BA201" s="18">
        <v>0</v>
      </c>
      <c r="BB201" s="17">
        <v>0</v>
      </c>
      <c r="BC201" s="18">
        <v>0</v>
      </c>
      <c r="BD201" s="17">
        <v>0</v>
      </c>
      <c r="BE201" s="18">
        <v>0</v>
      </c>
      <c r="BF201" s="18">
        <v>0</v>
      </c>
      <c r="BG201" s="18">
        <v>0</v>
      </c>
      <c r="BH201" s="18">
        <v>0</v>
      </c>
      <c r="BI201" s="17">
        <v>0</v>
      </c>
      <c r="BJ201" s="17">
        <v>0</v>
      </c>
      <c r="BK201" s="17">
        <v>0</v>
      </c>
      <c r="BL201" s="17">
        <v>0</v>
      </c>
      <c r="BM201" s="17">
        <v>0</v>
      </c>
      <c r="BN201" s="17">
        <v>0</v>
      </c>
      <c r="BO201" s="17">
        <v>0</v>
      </c>
      <c r="BP201" s="17">
        <v>0</v>
      </c>
      <c r="BQ201" s="17">
        <v>0</v>
      </c>
      <c r="BR201" s="17">
        <v>0</v>
      </c>
      <c r="BS201" s="17">
        <v>0</v>
      </c>
      <c r="BT201" s="17">
        <v>0</v>
      </c>
      <c r="BU201" s="17">
        <v>0</v>
      </c>
      <c r="BV201" s="17">
        <v>0</v>
      </c>
      <c r="BW201" s="17">
        <v>0</v>
      </c>
      <c r="BX201" s="17">
        <v>0</v>
      </c>
      <c r="BY201" s="17">
        <v>0</v>
      </c>
      <c r="BZ201" s="17">
        <v>0</v>
      </c>
      <c r="CA201" s="17">
        <v>0</v>
      </c>
      <c r="CB201" s="17">
        <v>0</v>
      </c>
      <c r="CC201" s="17">
        <v>0</v>
      </c>
      <c r="CD201" s="17">
        <v>0</v>
      </c>
      <c r="CE201" s="17">
        <v>0</v>
      </c>
      <c r="CF201" s="17">
        <v>0</v>
      </c>
      <c r="CG201" s="17">
        <v>0</v>
      </c>
      <c r="CH201" s="1">
        <f t="shared" si="83"/>
        <v>0</v>
      </c>
    </row>
    <row r="202" spans="14:86" ht="15.75">
      <c r="N202" t="s">
        <v>1666</v>
      </c>
      <c r="O202" s="1" t="s">
        <v>2178</v>
      </c>
      <c r="Q202" s="17">
        <v>2890</v>
      </c>
      <c r="R202" s="17">
        <v>1139</v>
      </c>
      <c r="S202" s="17">
        <v>2211</v>
      </c>
      <c r="T202" s="17">
        <v>2819</v>
      </c>
      <c r="U202" s="17">
        <v>1561</v>
      </c>
      <c r="V202" s="17">
        <v>1383</v>
      </c>
      <c r="W202" s="17">
        <v>1239</v>
      </c>
      <c r="X202" s="17">
        <v>2411</v>
      </c>
      <c r="Y202" s="17">
        <v>2744</v>
      </c>
      <c r="Z202" s="17">
        <v>2736</v>
      </c>
      <c r="AA202" s="17">
        <v>1707</v>
      </c>
      <c r="AB202" s="17">
        <v>2666</v>
      </c>
      <c r="AC202" s="17">
        <v>2664</v>
      </c>
      <c r="AD202" s="17">
        <v>2235</v>
      </c>
      <c r="AE202" s="17">
        <v>2236</v>
      </c>
      <c r="AF202" s="17">
        <v>1370</v>
      </c>
      <c r="AG202" s="17">
        <v>2571</v>
      </c>
      <c r="AH202" s="17">
        <v>1310</v>
      </c>
      <c r="AI202" s="17">
        <v>1357</v>
      </c>
      <c r="AJ202" s="17">
        <v>1724</v>
      </c>
      <c r="AK202" s="17">
        <v>0</v>
      </c>
      <c r="AL202" s="17">
        <v>0</v>
      </c>
      <c r="AM202" s="17">
        <v>0</v>
      </c>
      <c r="AN202" s="17">
        <v>0</v>
      </c>
      <c r="AO202" s="17">
        <v>0</v>
      </c>
      <c r="AP202" s="17">
        <v>0</v>
      </c>
      <c r="AQ202" s="17">
        <v>0</v>
      </c>
      <c r="AR202" s="17">
        <v>0</v>
      </c>
      <c r="AS202" s="17">
        <v>0</v>
      </c>
      <c r="AT202" s="17">
        <v>0</v>
      </c>
      <c r="AU202" s="17">
        <v>0</v>
      </c>
      <c r="AV202" s="17">
        <v>0</v>
      </c>
      <c r="AW202" s="17">
        <v>0</v>
      </c>
      <c r="AX202" s="17">
        <v>0</v>
      </c>
      <c r="AY202" s="17">
        <v>0</v>
      </c>
      <c r="AZ202" s="17">
        <v>0</v>
      </c>
      <c r="BA202" s="18">
        <v>0</v>
      </c>
      <c r="BB202" s="17">
        <v>0</v>
      </c>
      <c r="BC202" s="18">
        <v>0</v>
      </c>
      <c r="BD202" s="17">
        <v>0</v>
      </c>
      <c r="BE202" s="18">
        <v>0</v>
      </c>
      <c r="BF202" s="18">
        <v>0</v>
      </c>
      <c r="BG202" s="18">
        <v>0</v>
      </c>
      <c r="BH202" s="18">
        <v>0</v>
      </c>
      <c r="BI202" s="17">
        <v>0</v>
      </c>
      <c r="BJ202" s="17">
        <v>0</v>
      </c>
      <c r="BK202" s="17">
        <v>0</v>
      </c>
      <c r="BL202" s="17">
        <v>0</v>
      </c>
      <c r="BM202" s="17">
        <v>0</v>
      </c>
      <c r="BN202" s="17">
        <v>0</v>
      </c>
      <c r="BO202" s="17">
        <v>0</v>
      </c>
      <c r="BP202" s="17">
        <v>0</v>
      </c>
      <c r="BQ202" s="17">
        <v>0</v>
      </c>
      <c r="BR202" s="17">
        <v>0</v>
      </c>
      <c r="BS202" s="17">
        <v>0</v>
      </c>
      <c r="BT202" s="17">
        <v>0</v>
      </c>
      <c r="BU202" s="17">
        <v>0</v>
      </c>
      <c r="BV202" s="17">
        <v>0</v>
      </c>
      <c r="BW202" s="17">
        <v>0</v>
      </c>
      <c r="BX202" s="17">
        <v>0</v>
      </c>
      <c r="BY202" s="17">
        <v>0</v>
      </c>
      <c r="BZ202" s="17">
        <v>0</v>
      </c>
      <c r="CA202" s="17">
        <v>0</v>
      </c>
      <c r="CB202" s="17">
        <v>0</v>
      </c>
      <c r="CC202" s="17">
        <v>0</v>
      </c>
      <c r="CD202" s="17">
        <v>0</v>
      </c>
      <c r="CE202" s="17">
        <v>0</v>
      </c>
      <c r="CF202" s="17">
        <v>0</v>
      </c>
      <c r="CG202" s="17">
        <v>0</v>
      </c>
      <c r="CH202" s="1">
        <f t="shared" si="83"/>
        <v>0</v>
      </c>
    </row>
    <row r="203" spans="14:86" ht="15.75">
      <c r="N203" t="s">
        <v>1667</v>
      </c>
      <c r="O203" s="1" t="s">
        <v>2179</v>
      </c>
      <c r="Q203" s="17">
        <v>2631</v>
      </c>
      <c r="R203" s="17">
        <v>1244</v>
      </c>
      <c r="S203" s="17">
        <v>2380</v>
      </c>
      <c r="T203" s="17">
        <v>2068</v>
      </c>
      <c r="U203" s="17">
        <v>2754</v>
      </c>
      <c r="V203" s="17">
        <v>1773</v>
      </c>
      <c r="W203" s="17">
        <v>1612</v>
      </c>
      <c r="X203" s="17">
        <v>1253</v>
      </c>
      <c r="Y203" s="17">
        <v>2198</v>
      </c>
      <c r="Z203" s="17">
        <v>2751</v>
      </c>
      <c r="AA203" s="17">
        <v>2289</v>
      </c>
      <c r="AB203" s="17">
        <v>2757</v>
      </c>
      <c r="AC203" s="17">
        <v>2033</v>
      </c>
      <c r="AD203" s="17">
        <v>2195</v>
      </c>
      <c r="AE203" s="17">
        <v>2684</v>
      </c>
      <c r="AF203" s="17">
        <v>2350</v>
      </c>
      <c r="AG203" s="17">
        <v>2616</v>
      </c>
      <c r="AH203" s="17">
        <v>1747</v>
      </c>
      <c r="AI203" s="17">
        <v>2861</v>
      </c>
      <c r="AJ203" s="17">
        <v>2862</v>
      </c>
      <c r="AK203" s="17">
        <v>0</v>
      </c>
      <c r="AL203" s="17">
        <v>0</v>
      </c>
      <c r="AM203" s="17">
        <v>0</v>
      </c>
      <c r="AN203" s="17">
        <v>0</v>
      </c>
      <c r="AO203" s="17">
        <v>0</v>
      </c>
      <c r="AP203" s="17">
        <v>0</v>
      </c>
      <c r="AQ203" s="17">
        <v>0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17">
        <v>0</v>
      </c>
      <c r="AX203" s="17">
        <v>0</v>
      </c>
      <c r="AY203" s="17">
        <v>0</v>
      </c>
      <c r="AZ203" s="17">
        <v>0</v>
      </c>
      <c r="BA203" s="18">
        <v>0</v>
      </c>
      <c r="BB203" s="17">
        <v>0</v>
      </c>
      <c r="BC203" s="18">
        <v>0</v>
      </c>
      <c r="BD203" s="17">
        <v>0</v>
      </c>
      <c r="BE203" s="18">
        <v>0</v>
      </c>
      <c r="BF203" s="18">
        <v>0</v>
      </c>
      <c r="BG203" s="18">
        <v>0</v>
      </c>
      <c r="BH203" s="18">
        <v>0</v>
      </c>
      <c r="BI203" s="17">
        <v>0</v>
      </c>
      <c r="BJ203" s="17">
        <v>0</v>
      </c>
      <c r="BK203" s="17">
        <v>0</v>
      </c>
      <c r="BL203" s="17">
        <v>0</v>
      </c>
      <c r="BM203" s="17">
        <v>0</v>
      </c>
      <c r="BN203" s="17">
        <v>0</v>
      </c>
      <c r="BO203" s="17">
        <v>0</v>
      </c>
      <c r="BP203" s="17">
        <v>0</v>
      </c>
      <c r="BQ203" s="17">
        <v>0</v>
      </c>
      <c r="BR203" s="17">
        <v>0</v>
      </c>
      <c r="BS203" s="17">
        <v>0</v>
      </c>
      <c r="BT203" s="17">
        <v>0</v>
      </c>
      <c r="BU203" s="17">
        <v>0</v>
      </c>
      <c r="BV203" s="17">
        <v>0</v>
      </c>
      <c r="BW203" s="17">
        <v>0</v>
      </c>
      <c r="BX203" s="17">
        <v>0</v>
      </c>
      <c r="BY203" s="17">
        <v>0</v>
      </c>
      <c r="BZ203" s="17">
        <v>0</v>
      </c>
      <c r="CA203" s="17">
        <v>0</v>
      </c>
      <c r="CB203" s="17">
        <v>0</v>
      </c>
      <c r="CC203" s="17">
        <v>0</v>
      </c>
      <c r="CD203" s="17">
        <v>0</v>
      </c>
      <c r="CE203" s="17">
        <v>0</v>
      </c>
      <c r="CF203" s="17">
        <v>0</v>
      </c>
      <c r="CG203" s="17">
        <v>0</v>
      </c>
      <c r="CH203" s="1">
        <f t="shared" si="83"/>
        <v>0</v>
      </c>
    </row>
    <row r="204" spans="14:86" ht="15.75">
      <c r="N204" t="s">
        <v>1668</v>
      </c>
      <c r="O204" s="1" t="s">
        <v>2180</v>
      </c>
      <c r="Q204" s="17">
        <v>2631</v>
      </c>
      <c r="R204" s="17">
        <v>1244</v>
      </c>
      <c r="S204" s="17">
        <v>2380</v>
      </c>
      <c r="T204" s="17">
        <v>2068</v>
      </c>
      <c r="U204" s="17">
        <v>2754</v>
      </c>
      <c r="V204" s="17">
        <v>1773</v>
      </c>
      <c r="W204" s="17">
        <v>1612</v>
      </c>
      <c r="X204" s="17">
        <v>1253</v>
      </c>
      <c r="Y204" s="17">
        <v>2198</v>
      </c>
      <c r="Z204" s="17">
        <v>2751</v>
      </c>
      <c r="AA204" s="17">
        <v>2289</v>
      </c>
      <c r="AB204" s="17">
        <v>2757</v>
      </c>
      <c r="AC204" s="17">
        <v>2033</v>
      </c>
      <c r="AD204" s="17">
        <v>2195</v>
      </c>
      <c r="AE204" s="17">
        <v>2684</v>
      </c>
      <c r="AF204" s="17">
        <v>2690</v>
      </c>
      <c r="AG204" s="17">
        <v>1015</v>
      </c>
      <c r="AH204" s="17">
        <v>1014</v>
      </c>
      <c r="AI204" s="17">
        <v>2587</v>
      </c>
      <c r="AJ204" s="17">
        <v>2588</v>
      </c>
      <c r="AK204" s="17">
        <v>0</v>
      </c>
      <c r="AL204" s="17">
        <v>0</v>
      </c>
      <c r="AM204" s="17">
        <v>0</v>
      </c>
      <c r="AN204" s="17">
        <v>0</v>
      </c>
      <c r="AO204" s="17">
        <v>0</v>
      </c>
      <c r="AP204" s="17">
        <v>0</v>
      </c>
      <c r="AQ204" s="17">
        <v>0</v>
      </c>
      <c r="AR204" s="17">
        <v>0</v>
      </c>
      <c r="AS204" s="17">
        <v>0</v>
      </c>
      <c r="AT204" s="17">
        <v>0</v>
      </c>
      <c r="AU204" s="17">
        <v>0</v>
      </c>
      <c r="AV204" s="17">
        <v>0</v>
      </c>
      <c r="AW204" s="17">
        <v>0</v>
      </c>
      <c r="AX204" s="17">
        <v>0</v>
      </c>
      <c r="AY204" s="17">
        <v>0</v>
      </c>
      <c r="AZ204" s="17">
        <v>0</v>
      </c>
      <c r="BA204" s="18">
        <v>0</v>
      </c>
      <c r="BB204" s="17">
        <v>0</v>
      </c>
      <c r="BC204" s="18">
        <v>0</v>
      </c>
      <c r="BD204" s="17">
        <v>0</v>
      </c>
      <c r="BE204" s="18">
        <v>0</v>
      </c>
      <c r="BF204" s="18">
        <v>0</v>
      </c>
      <c r="BG204" s="18">
        <v>0</v>
      </c>
      <c r="BH204" s="18">
        <v>0</v>
      </c>
      <c r="BI204" s="17">
        <v>0</v>
      </c>
      <c r="BJ204" s="17">
        <v>0</v>
      </c>
      <c r="BK204" s="17">
        <v>0</v>
      </c>
      <c r="BL204" s="17">
        <v>0</v>
      </c>
      <c r="BM204" s="17">
        <v>0</v>
      </c>
      <c r="BN204" s="17">
        <v>0</v>
      </c>
      <c r="BO204" s="17">
        <v>0</v>
      </c>
      <c r="BP204" s="17">
        <v>0</v>
      </c>
      <c r="BQ204" s="17">
        <v>0</v>
      </c>
      <c r="BR204" s="17">
        <v>0</v>
      </c>
      <c r="BS204" s="17">
        <v>0</v>
      </c>
      <c r="BT204" s="17">
        <v>0</v>
      </c>
      <c r="BU204" s="17">
        <v>0</v>
      </c>
      <c r="BV204" s="17">
        <v>0</v>
      </c>
      <c r="BW204" s="17">
        <v>0</v>
      </c>
      <c r="BX204" s="17">
        <v>0</v>
      </c>
      <c r="BY204" s="17">
        <v>0</v>
      </c>
      <c r="BZ204" s="17">
        <v>0</v>
      </c>
      <c r="CA204" s="17">
        <v>0</v>
      </c>
      <c r="CB204" s="17">
        <v>0</v>
      </c>
      <c r="CC204" s="17">
        <v>0</v>
      </c>
      <c r="CD204" s="17">
        <v>0</v>
      </c>
      <c r="CE204" s="17">
        <v>0</v>
      </c>
      <c r="CF204" s="17">
        <v>0</v>
      </c>
      <c r="CG204" s="17">
        <v>0</v>
      </c>
      <c r="CH204" s="1">
        <f t="shared" si="83"/>
        <v>0</v>
      </c>
    </row>
    <row r="205" spans="14:86" ht="15.75">
      <c r="N205" t="s">
        <v>1669</v>
      </c>
      <c r="O205" s="1" t="s">
        <v>2181</v>
      </c>
      <c r="Q205" s="17">
        <v>2692</v>
      </c>
      <c r="R205" s="17">
        <v>1660</v>
      </c>
      <c r="S205" s="17">
        <v>1040</v>
      </c>
      <c r="T205" s="17">
        <v>2271</v>
      </c>
      <c r="U205" s="17">
        <v>2188</v>
      </c>
      <c r="V205" s="17">
        <v>2400</v>
      </c>
      <c r="W205" s="17">
        <v>2060</v>
      </c>
      <c r="X205" s="17">
        <v>1504</v>
      </c>
      <c r="Y205" s="17">
        <v>1294</v>
      </c>
      <c r="Z205" s="17">
        <v>1365</v>
      </c>
      <c r="AA205" s="17">
        <v>1437</v>
      </c>
      <c r="AB205" s="17">
        <v>2224</v>
      </c>
      <c r="AC205" s="17">
        <v>2951</v>
      </c>
      <c r="AD205" s="17">
        <v>1557</v>
      </c>
      <c r="AE205" s="17">
        <v>2779</v>
      </c>
      <c r="AF205" s="17">
        <v>2778</v>
      </c>
      <c r="AG205" s="17">
        <v>2673</v>
      </c>
      <c r="AH205" s="17">
        <v>2382</v>
      </c>
      <c r="AI205" s="17">
        <v>1884</v>
      </c>
      <c r="AJ205" s="17">
        <v>2331</v>
      </c>
      <c r="AK205" s="17">
        <v>0</v>
      </c>
      <c r="AL205" s="17">
        <v>0</v>
      </c>
      <c r="AM205" s="17">
        <v>0</v>
      </c>
      <c r="AN205" s="17">
        <v>0</v>
      </c>
      <c r="AO205" s="17">
        <v>0</v>
      </c>
      <c r="AP205" s="17">
        <v>0</v>
      </c>
      <c r="AQ205" s="17">
        <v>0</v>
      </c>
      <c r="AR205" s="17">
        <v>0</v>
      </c>
      <c r="AS205" s="17">
        <v>0</v>
      </c>
      <c r="AT205" s="17">
        <v>0</v>
      </c>
      <c r="AU205" s="17">
        <v>0</v>
      </c>
      <c r="AV205" s="17">
        <v>0</v>
      </c>
      <c r="AW205" s="17">
        <v>0</v>
      </c>
      <c r="AX205" s="17">
        <v>0</v>
      </c>
      <c r="AY205" s="17">
        <v>0</v>
      </c>
      <c r="AZ205" s="17">
        <v>0</v>
      </c>
      <c r="BA205" s="18">
        <v>0</v>
      </c>
      <c r="BB205" s="17">
        <v>0</v>
      </c>
      <c r="BC205" s="18">
        <v>0</v>
      </c>
      <c r="BD205" s="17">
        <v>0</v>
      </c>
      <c r="BE205" s="18">
        <v>0</v>
      </c>
      <c r="BF205" s="18">
        <v>0</v>
      </c>
      <c r="BG205" s="18">
        <v>0</v>
      </c>
      <c r="BH205" s="18">
        <v>0</v>
      </c>
      <c r="BI205" s="17">
        <v>0</v>
      </c>
      <c r="BJ205" s="17">
        <v>0</v>
      </c>
      <c r="BK205" s="17">
        <v>0</v>
      </c>
      <c r="BL205" s="17">
        <v>0</v>
      </c>
      <c r="BM205" s="17">
        <v>0</v>
      </c>
      <c r="BN205" s="17">
        <v>0</v>
      </c>
      <c r="BO205" s="17">
        <v>0</v>
      </c>
      <c r="BP205" s="17">
        <v>0</v>
      </c>
      <c r="BQ205" s="17">
        <v>0</v>
      </c>
      <c r="BR205" s="17">
        <v>0</v>
      </c>
      <c r="BS205" s="17">
        <v>0</v>
      </c>
      <c r="BT205" s="17">
        <v>0</v>
      </c>
      <c r="BU205" s="17">
        <v>0</v>
      </c>
      <c r="BV205" s="17">
        <v>0</v>
      </c>
      <c r="BW205" s="17">
        <v>0</v>
      </c>
      <c r="BX205" s="17">
        <v>0</v>
      </c>
      <c r="BY205" s="17">
        <v>0</v>
      </c>
      <c r="BZ205" s="17">
        <v>0</v>
      </c>
      <c r="CA205" s="17">
        <v>0</v>
      </c>
      <c r="CB205" s="17">
        <v>0</v>
      </c>
      <c r="CC205" s="17">
        <v>0</v>
      </c>
      <c r="CD205" s="17">
        <v>0</v>
      </c>
      <c r="CE205" s="17">
        <v>0</v>
      </c>
      <c r="CF205" s="17">
        <v>0</v>
      </c>
      <c r="CG205" s="17">
        <v>0</v>
      </c>
      <c r="CH205" s="1">
        <f t="shared" si="83"/>
        <v>0</v>
      </c>
    </row>
    <row r="206" spans="14:86" ht="15.75">
      <c r="N206" t="s">
        <v>1670</v>
      </c>
      <c r="O206" s="1" t="s">
        <v>2182</v>
      </c>
      <c r="Q206" s="17">
        <v>1471</v>
      </c>
      <c r="R206" s="17">
        <v>1577</v>
      </c>
      <c r="S206" s="17">
        <v>1895</v>
      </c>
      <c r="T206" s="17">
        <v>1510</v>
      </c>
      <c r="U206" s="17">
        <v>2792</v>
      </c>
      <c r="V206" s="17">
        <v>2594</v>
      </c>
      <c r="W206" s="17">
        <v>2593</v>
      </c>
      <c r="X206" s="17">
        <v>1867</v>
      </c>
      <c r="Y206" s="17">
        <v>2719</v>
      </c>
      <c r="Z206" s="17">
        <v>2034</v>
      </c>
      <c r="AA206" s="17">
        <v>1202</v>
      </c>
      <c r="AB206" s="17">
        <v>1201</v>
      </c>
      <c r="AC206" s="17">
        <v>2783</v>
      </c>
      <c r="AD206" s="17">
        <v>2782</v>
      </c>
      <c r="AE206" s="17">
        <v>2076</v>
      </c>
      <c r="AF206" s="17">
        <v>2901</v>
      </c>
      <c r="AG206" s="17">
        <v>1971</v>
      </c>
      <c r="AH206" s="17">
        <v>2453</v>
      </c>
      <c r="AI206" s="17">
        <v>1444</v>
      </c>
      <c r="AJ206" s="17">
        <v>2967</v>
      </c>
      <c r="AK206" s="17">
        <v>0</v>
      </c>
      <c r="AL206" s="17">
        <v>0</v>
      </c>
      <c r="AM206" s="17">
        <v>0</v>
      </c>
      <c r="AN206" s="17">
        <v>0</v>
      </c>
      <c r="AO206" s="17">
        <v>0</v>
      </c>
      <c r="AP206" s="17">
        <v>0</v>
      </c>
      <c r="AQ206" s="17">
        <v>0</v>
      </c>
      <c r="AR206" s="17">
        <v>0</v>
      </c>
      <c r="AS206" s="17">
        <v>0</v>
      </c>
      <c r="AT206" s="17">
        <v>0</v>
      </c>
      <c r="AU206" s="17">
        <v>0</v>
      </c>
      <c r="AV206" s="17">
        <v>0</v>
      </c>
      <c r="AW206" s="17">
        <v>0</v>
      </c>
      <c r="AX206" s="17">
        <v>0</v>
      </c>
      <c r="AY206" s="17">
        <v>0</v>
      </c>
      <c r="AZ206" s="17">
        <v>0</v>
      </c>
      <c r="BA206" s="18">
        <v>0</v>
      </c>
      <c r="BB206" s="17">
        <v>0</v>
      </c>
      <c r="BC206" s="18">
        <v>0</v>
      </c>
      <c r="BD206" s="17">
        <v>0</v>
      </c>
      <c r="BE206" s="18">
        <v>0</v>
      </c>
      <c r="BF206" s="18">
        <v>0</v>
      </c>
      <c r="BG206" s="18">
        <v>0</v>
      </c>
      <c r="BH206" s="18">
        <v>0</v>
      </c>
      <c r="BI206" s="17">
        <v>0</v>
      </c>
      <c r="BJ206" s="17">
        <v>0</v>
      </c>
      <c r="BK206" s="17">
        <v>0</v>
      </c>
      <c r="BL206" s="17">
        <v>0</v>
      </c>
      <c r="BM206" s="17">
        <v>0</v>
      </c>
      <c r="BN206" s="17">
        <v>0</v>
      </c>
      <c r="BO206" s="17">
        <v>0</v>
      </c>
      <c r="BP206" s="17">
        <v>0</v>
      </c>
      <c r="BQ206" s="17">
        <v>0</v>
      </c>
      <c r="BR206" s="17">
        <v>0</v>
      </c>
      <c r="BS206" s="17">
        <v>0</v>
      </c>
      <c r="BT206" s="17">
        <v>0</v>
      </c>
      <c r="BU206" s="17">
        <v>0</v>
      </c>
      <c r="BV206" s="17">
        <v>0</v>
      </c>
      <c r="BW206" s="17">
        <v>0</v>
      </c>
      <c r="BX206" s="17">
        <v>0</v>
      </c>
      <c r="BY206" s="17">
        <v>0</v>
      </c>
      <c r="BZ206" s="17">
        <v>0</v>
      </c>
      <c r="CA206" s="17">
        <v>0</v>
      </c>
      <c r="CB206" s="17">
        <v>0</v>
      </c>
      <c r="CC206" s="17">
        <v>0</v>
      </c>
      <c r="CD206" s="17">
        <v>0</v>
      </c>
      <c r="CE206" s="17">
        <v>0</v>
      </c>
      <c r="CF206" s="17">
        <v>0</v>
      </c>
      <c r="CG206" s="17">
        <v>0</v>
      </c>
      <c r="CH206" s="1">
        <f t="shared" si="83"/>
        <v>0</v>
      </c>
    </row>
    <row r="207" spans="14:86" ht="15.75">
      <c r="N207" t="s">
        <v>1671</v>
      </c>
      <c r="O207" s="1" t="s">
        <v>2183</v>
      </c>
      <c r="Q207" s="17">
        <v>2967</v>
      </c>
      <c r="R207" s="17">
        <v>1444</v>
      </c>
      <c r="S207" s="17">
        <v>2453</v>
      </c>
      <c r="T207" s="17">
        <v>1971</v>
      </c>
      <c r="U207" s="17">
        <v>2901</v>
      </c>
      <c r="V207" s="17">
        <v>2076</v>
      </c>
      <c r="W207" s="17">
        <v>2782</v>
      </c>
      <c r="X207" s="17">
        <v>2783</v>
      </c>
      <c r="Y207" s="17">
        <v>1201</v>
      </c>
      <c r="Z207" s="17">
        <v>1202</v>
      </c>
      <c r="AA207" s="17">
        <v>2034</v>
      </c>
      <c r="AB207" s="17">
        <v>2719</v>
      </c>
      <c r="AC207" s="17">
        <v>1867</v>
      </c>
      <c r="AD207" s="17">
        <v>2593</v>
      </c>
      <c r="AE207" s="17">
        <v>2594</v>
      </c>
      <c r="AF207" s="17">
        <v>2792</v>
      </c>
      <c r="AG207" s="17">
        <v>1510</v>
      </c>
      <c r="AH207" s="17">
        <v>1895</v>
      </c>
      <c r="AI207" s="17">
        <v>1577</v>
      </c>
      <c r="AJ207" s="17">
        <v>1471</v>
      </c>
      <c r="AK207" s="17">
        <v>0</v>
      </c>
      <c r="AL207" s="17">
        <v>0</v>
      </c>
      <c r="AM207" s="17">
        <v>0</v>
      </c>
      <c r="AN207" s="17">
        <v>0</v>
      </c>
      <c r="AO207" s="17">
        <v>0</v>
      </c>
      <c r="AP207" s="17">
        <v>0</v>
      </c>
      <c r="AQ207" s="17">
        <v>0</v>
      </c>
      <c r="AR207" s="17">
        <v>0</v>
      </c>
      <c r="AS207" s="17">
        <v>0</v>
      </c>
      <c r="AT207" s="17">
        <v>0</v>
      </c>
      <c r="AU207" s="17">
        <v>0</v>
      </c>
      <c r="AV207" s="17">
        <v>0</v>
      </c>
      <c r="AW207" s="17">
        <v>0</v>
      </c>
      <c r="AX207" s="17">
        <v>0</v>
      </c>
      <c r="AY207" s="17">
        <v>0</v>
      </c>
      <c r="AZ207" s="17">
        <v>0</v>
      </c>
      <c r="BA207" s="18">
        <v>0</v>
      </c>
      <c r="BB207" s="17">
        <v>0</v>
      </c>
      <c r="BC207" s="18">
        <v>0</v>
      </c>
      <c r="BD207" s="17">
        <v>0</v>
      </c>
      <c r="BE207" s="18">
        <v>0</v>
      </c>
      <c r="BF207" s="18">
        <v>0</v>
      </c>
      <c r="BG207" s="18">
        <v>0</v>
      </c>
      <c r="BH207" s="18">
        <v>0</v>
      </c>
      <c r="BI207" s="17">
        <v>0</v>
      </c>
      <c r="BJ207" s="17">
        <v>0</v>
      </c>
      <c r="BK207" s="17">
        <v>0</v>
      </c>
      <c r="BL207" s="17">
        <v>0</v>
      </c>
      <c r="BM207" s="17">
        <v>0</v>
      </c>
      <c r="BN207" s="17">
        <v>0</v>
      </c>
      <c r="BO207" s="17">
        <v>0</v>
      </c>
      <c r="BP207" s="17">
        <v>0</v>
      </c>
      <c r="BQ207" s="17">
        <v>0</v>
      </c>
      <c r="BR207" s="17">
        <v>0</v>
      </c>
      <c r="BS207" s="17">
        <v>0</v>
      </c>
      <c r="BT207" s="17">
        <v>0</v>
      </c>
      <c r="BU207" s="17">
        <v>0</v>
      </c>
      <c r="BV207" s="17">
        <v>0</v>
      </c>
      <c r="BW207" s="17">
        <v>0</v>
      </c>
      <c r="BX207" s="17">
        <v>0</v>
      </c>
      <c r="BY207" s="17">
        <v>0</v>
      </c>
      <c r="BZ207" s="17">
        <v>0</v>
      </c>
      <c r="CA207" s="17">
        <v>0</v>
      </c>
      <c r="CB207" s="17">
        <v>0</v>
      </c>
      <c r="CC207" s="17">
        <v>0</v>
      </c>
      <c r="CD207" s="17">
        <v>0</v>
      </c>
      <c r="CE207" s="17">
        <v>0</v>
      </c>
      <c r="CF207" s="17">
        <v>0</v>
      </c>
      <c r="CG207" s="17">
        <v>0</v>
      </c>
      <c r="CH207" s="1">
        <f t="shared" si="83"/>
        <v>0</v>
      </c>
    </row>
    <row r="208" spans="14:86" ht="15.75">
      <c r="N208" t="s">
        <v>1672</v>
      </c>
      <c r="O208" s="1" t="s">
        <v>2184</v>
      </c>
      <c r="Q208" s="17">
        <v>2232</v>
      </c>
      <c r="R208" s="17">
        <v>2209</v>
      </c>
      <c r="S208" s="17">
        <v>1749</v>
      </c>
      <c r="T208" s="17">
        <v>2927</v>
      </c>
      <c r="U208" s="17">
        <v>2933</v>
      </c>
      <c r="V208" s="17">
        <v>2934</v>
      </c>
      <c r="W208" s="17">
        <v>2200</v>
      </c>
      <c r="X208" s="17">
        <v>2199</v>
      </c>
      <c r="Y208" s="17">
        <v>2867</v>
      </c>
      <c r="Z208" s="17">
        <v>2412</v>
      </c>
      <c r="AA208" s="17">
        <v>2908</v>
      </c>
      <c r="AB208" s="17">
        <v>2256</v>
      </c>
      <c r="AC208" s="17">
        <v>2253</v>
      </c>
      <c r="AD208" s="17">
        <v>2258</v>
      </c>
      <c r="AE208" s="17">
        <v>1371</v>
      </c>
      <c r="AF208" s="17">
        <v>1372</v>
      </c>
      <c r="AG208" s="17">
        <v>2407</v>
      </c>
      <c r="AH208" s="17">
        <v>2408</v>
      </c>
      <c r="AI208" s="17">
        <v>1617</v>
      </c>
      <c r="AJ208" s="17">
        <v>1616</v>
      </c>
      <c r="AK208" s="17">
        <v>0</v>
      </c>
      <c r="AL208" s="17">
        <v>0</v>
      </c>
      <c r="AM208" s="17">
        <v>0</v>
      </c>
      <c r="AN208" s="17">
        <v>0</v>
      </c>
      <c r="AO208" s="17">
        <v>0</v>
      </c>
      <c r="AP208" s="17">
        <v>0</v>
      </c>
      <c r="AQ208" s="17">
        <v>0</v>
      </c>
      <c r="AR208" s="17">
        <v>0</v>
      </c>
      <c r="AS208" s="17">
        <v>0</v>
      </c>
      <c r="AT208" s="17">
        <v>0</v>
      </c>
      <c r="AU208" s="17">
        <v>0</v>
      </c>
      <c r="AV208" s="17">
        <v>0</v>
      </c>
      <c r="AW208" s="17">
        <v>0</v>
      </c>
      <c r="AX208" s="17">
        <v>0</v>
      </c>
      <c r="AY208" s="17">
        <v>0</v>
      </c>
      <c r="AZ208" s="17">
        <v>0</v>
      </c>
      <c r="BA208" s="18">
        <v>0</v>
      </c>
      <c r="BB208" s="17">
        <v>0</v>
      </c>
      <c r="BC208" s="18">
        <v>0</v>
      </c>
      <c r="BD208" s="17">
        <v>0</v>
      </c>
      <c r="BE208" s="18">
        <v>0</v>
      </c>
      <c r="BF208" s="18">
        <v>0</v>
      </c>
      <c r="BG208" s="18">
        <v>0</v>
      </c>
      <c r="BH208" s="18">
        <v>0</v>
      </c>
      <c r="BI208" s="17">
        <v>0</v>
      </c>
      <c r="BJ208" s="17">
        <v>0</v>
      </c>
      <c r="BK208" s="17">
        <v>0</v>
      </c>
      <c r="BL208" s="17">
        <v>0</v>
      </c>
      <c r="BM208" s="17">
        <v>0</v>
      </c>
      <c r="BN208" s="17">
        <v>0</v>
      </c>
      <c r="BO208" s="17">
        <v>0</v>
      </c>
      <c r="BP208" s="17">
        <v>0</v>
      </c>
      <c r="BQ208" s="17">
        <v>0</v>
      </c>
      <c r="BR208" s="17">
        <v>0</v>
      </c>
      <c r="BS208" s="17">
        <v>0</v>
      </c>
      <c r="BT208" s="17">
        <v>0</v>
      </c>
      <c r="BU208" s="17">
        <v>0</v>
      </c>
      <c r="BV208" s="17">
        <v>0</v>
      </c>
      <c r="BW208" s="17">
        <v>0</v>
      </c>
      <c r="BX208" s="17">
        <v>0</v>
      </c>
      <c r="BY208" s="17">
        <v>0</v>
      </c>
      <c r="BZ208" s="17">
        <v>0</v>
      </c>
      <c r="CA208" s="17">
        <v>0</v>
      </c>
      <c r="CB208" s="17">
        <v>0</v>
      </c>
      <c r="CC208" s="17">
        <v>0</v>
      </c>
      <c r="CD208" s="17">
        <v>0</v>
      </c>
      <c r="CE208" s="17">
        <v>0</v>
      </c>
      <c r="CF208" s="17">
        <v>0</v>
      </c>
      <c r="CG208" s="17">
        <v>0</v>
      </c>
      <c r="CH208" s="1">
        <f t="shared" si="83"/>
        <v>0</v>
      </c>
    </row>
    <row r="209" spans="14:86" ht="15.75">
      <c r="N209" t="s">
        <v>1673</v>
      </c>
      <c r="O209" s="1" t="s">
        <v>2185</v>
      </c>
      <c r="Q209" s="17">
        <v>1113</v>
      </c>
      <c r="R209" s="17">
        <v>2629</v>
      </c>
      <c r="S209" s="17">
        <v>2237</v>
      </c>
      <c r="T209" s="17">
        <v>2671</v>
      </c>
      <c r="U209" s="17">
        <v>2701</v>
      </c>
      <c r="V209" s="17">
        <v>2650</v>
      </c>
      <c r="W209" s="17">
        <v>2316</v>
      </c>
      <c r="X209" s="17">
        <v>2317</v>
      </c>
      <c r="Y209" s="17">
        <v>2256</v>
      </c>
      <c r="Z209" s="17">
        <v>2253</v>
      </c>
      <c r="AA209" s="17">
        <v>2257</v>
      </c>
      <c r="AB209" s="17">
        <v>1016</v>
      </c>
      <c r="AC209" s="17">
        <v>2690</v>
      </c>
      <c r="AD209" s="17">
        <v>1015</v>
      </c>
      <c r="AE209" s="17">
        <v>1014</v>
      </c>
      <c r="AF209" s="17">
        <v>2618</v>
      </c>
      <c r="AG209" s="17">
        <v>2616</v>
      </c>
      <c r="AH209" s="17">
        <v>1747</v>
      </c>
      <c r="AI209" s="17">
        <v>2861</v>
      </c>
      <c r="AJ209" s="17">
        <v>2862</v>
      </c>
      <c r="AK209" s="17">
        <v>0</v>
      </c>
      <c r="AL209" s="17">
        <v>0</v>
      </c>
      <c r="AM209" s="17">
        <v>0</v>
      </c>
      <c r="AN209" s="17">
        <v>0</v>
      </c>
      <c r="AO209" s="17">
        <v>0</v>
      </c>
      <c r="AP209" s="17">
        <v>0</v>
      </c>
      <c r="AQ209" s="17">
        <v>0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17">
        <v>0</v>
      </c>
      <c r="AX209" s="17">
        <v>0</v>
      </c>
      <c r="AY209" s="17">
        <v>0</v>
      </c>
      <c r="AZ209" s="17">
        <v>0</v>
      </c>
      <c r="BA209" s="18">
        <v>0</v>
      </c>
      <c r="BB209" s="17">
        <v>0</v>
      </c>
      <c r="BC209" s="18">
        <v>0</v>
      </c>
      <c r="BD209" s="17">
        <v>0</v>
      </c>
      <c r="BE209" s="18">
        <v>0</v>
      </c>
      <c r="BF209" s="18">
        <v>0</v>
      </c>
      <c r="BG209" s="18">
        <v>0</v>
      </c>
      <c r="BH209" s="18">
        <v>0</v>
      </c>
      <c r="BI209" s="17">
        <v>0</v>
      </c>
      <c r="BJ209" s="17">
        <v>0</v>
      </c>
      <c r="BK209" s="17">
        <v>0</v>
      </c>
      <c r="BL209" s="17">
        <v>0</v>
      </c>
      <c r="BM209" s="17">
        <v>0</v>
      </c>
      <c r="BN209" s="17">
        <v>0</v>
      </c>
      <c r="BO209" s="17">
        <v>0</v>
      </c>
      <c r="BP209" s="17">
        <v>0</v>
      </c>
      <c r="BQ209" s="17">
        <v>0</v>
      </c>
      <c r="BR209" s="17">
        <v>0</v>
      </c>
      <c r="BS209" s="17">
        <v>0</v>
      </c>
      <c r="BT209" s="17">
        <v>0</v>
      </c>
      <c r="BU209" s="17">
        <v>0</v>
      </c>
      <c r="BV209" s="17">
        <v>0</v>
      </c>
      <c r="BW209" s="17">
        <v>0</v>
      </c>
      <c r="BX209" s="17">
        <v>0</v>
      </c>
      <c r="BY209" s="17">
        <v>0</v>
      </c>
      <c r="BZ209" s="17">
        <v>0</v>
      </c>
      <c r="CA209" s="17">
        <v>0</v>
      </c>
      <c r="CB209" s="17">
        <v>0</v>
      </c>
      <c r="CC209" s="17">
        <v>0</v>
      </c>
      <c r="CD209" s="17">
        <v>0</v>
      </c>
      <c r="CE209" s="17">
        <v>0</v>
      </c>
      <c r="CF209" s="17">
        <v>0</v>
      </c>
      <c r="CG209" s="17">
        <v>0</v>
      </c>
      <c r="CH209" s="1">
        <f t="shared" si="83"/>
        <v>0</v>
      </c>
    </row>
    <row r="210" spans="14:86" ht="15.75">
      <c r="N210" t="s">
        <v>1674</v>
      </c>
      <c r="O210" s="1" t="s">
        <v>2186</v>
      </c>
      <c r="Q210" s="17">
        <v>1207</v>
      </c>
      <c r="R210" s="17">
        <v>2915</v>
      </c>
      <c r="S210" s="17">
        <v>2084</v>
      </c>
      <c r="T210" s="17">
        <v>1206</v>
      </c>
      <c r="U210" s="17">
        <v>1348</v>
      </c>
      <c r="V210" s="17">
        <v>1878</v>
      </c>
      <c r="W210" s="17">
        <v>1249</v>
      </c>
      <c r="X210" s="17">
        <v>1663</v>
      </c>
      <c r="Y210" s="17">
        <v>2104</v>
      </c>
      <c r="Z210" s="17">
        <v>2102</v>
      </c>
      <c r="AA210" s="17">
        <v>2028</v>
      </c>
      <c r="AB210" s="17">
        <v>1933</v>
      </c>
      <c r="AC210" s="17">
        <v>1058</v>
      </c>
      <c r="AD210" s="17">
        <v>1199</v>
      </c>
      <c r="AE210" s="17">
        <v>1144</v>
      </c>
      <c r="AF210" s="17">
        <v>2589</v>
      </c>
      <c r="AG210" s="17">
        <v>2508</v>
      </c>
      <c r="AH210" s="17">
        <v>2485</v>
      </c>
      <c r="AI210" s="17">
        <v>1513</v>
      </c>
      <c r="AJ210" s="17">
        <v>1512</v>
      </c>
      <c r="AK210" s="17">
        <v>0</v>
      </c>
      <c r="AL210" s="17">
        <v>0</v>
      </c>
      <c r="AM210" s="17">
        <v>0</v>
      </c>
      <c r="AN210" s="17">
        <v>0</v>
      </c>
      <c r="AO210" s="17">
        <v>0</v>
      </c>
      <c r="AP210" s="17">
        <v>0</v>
      </c>
      <c r="AQ210" s="17">
        <v>0</v>
      </c>
      <c r="AR210" s="17">
        <v>0</v>
      </c>
      <c r="AS210" s="17">
        <v>0</v>
      </c>
      <c r="AT210" s="17">
        <v>0</v>
      </c>
      <c r="AU210" s="17">
        <v>0</v>
      </c>
      <c r="AV210" s="17">
        <v>0</v>
      </c>
      <c r="AW210" s="17">
        <v>0</v>
      </c>
      <c r="AX210" s="17">
        <v>0</v>
      </c>
      <c r="AY210" s="17">
        <v>0</v>
      </c>
      <c r="AZ210" s="17">
        <v>0</v>
      </c>
      <c r="BA210" s="18">
        <v>0</v>
      </c>
      <c r="BB210" s="17">
        <v>0</v>
      </c>
      <c r="BC210" s="18">
        <v>0</v>
      </c>
      <c r="BD210" s="17">
        <v>0</v>
      </c>
      <c r="BE210" s="18">
        <v>0</v>
      </c>
      <c r="BF210" s="18">
        <v>0</v>
      </c>
      <c r="BG210" s="18">
        <v>0</v>
      </c>
      <c r="BH210" s="18">
        <v>0</v>
      </c>
      <c r="BI210" s="17">
        <v>0</v>
      </c>
      <c r="BJ210" s="17">
        <v>0</v>
      </c>
      <c r="BK210" s="17">
        <v>0</v>
      </c>
      <c r="BL210" s="17">
        <v>0</v>
      </c>
      <c r="BM210" s="17">
        <v>0</v>
      </c>
      <c r="BN210" s="17">
        <v>0</v>
      </c>
      <c r="BO210" s="17">
        <v>0</v>
      </c>
      <c r="BP210" s="17">
        <v>0</v>
      </c>
      <c r="BQ210" s="17">
        <v>0</v>
      </c>
      <c r="BR210" s="17">
        <v>0</v>
      </c>
      <c r="BS210" s="17">
        <v>0</v>
      </c>
      <c r="BT210" s="17">
        <v>0</v>
      </c>
      <c r="BU210" s="17">
        <v>0</v>
      </c>
      <c r="BV210" s="17">
        <v>0</v>
      </c>
      <c r="BW210" s="17">
        <v>0</v>
      </c>
      <c r="BX210" s="17">
        <v>0</v>
      </c>
      <c r="BY210" s="17">
        <v>0</v>
      </c>
      <c r="BZ210" s="17">
        <v>0</v>
      </c>
      <c r="CA210" s="17">
        <v>0</v>
      </c>
      <c r="CB210" s="17">
        <v>0</v>
      </c>
      <c r="CC210" s="17">
        <v>0</v>
      </c>
      <c r="CD210" s="17">
        <v>0</v>
      </c>
      <c r="CE210" s="17">
        <v>0</v>
      </c>
      <c r="CF210" s="17">
        <v>0</v>
      </c>
      <c r="CG210" s="17">
        <v>0</v>
      </c>
      <c r="CH210" s="1">
        <f t="shared" si="83"/>
        <v>0</v>
      </c>
    </row>
    <row r="211" spans="14:86" ht="15.75">
      <c r="N211" t="s">
        <v>1675</v>
      </c>
      <c r="O211" s="1" t="s">
        <v>2187</v>
      </c>
      <c r="Q211" s="17">
        <v>2029</v>
      </c>
      <c r="R211" s="17">
        <v>2542</v>
      </c>
      <c r="S211" s="17">
        <v>1863</v>
      </c>
      <c r="T211" s="17">
        <v>2495</v>
      </c>
      <c r="U211" s="17">
        <v>2494</v>
      </c>
      <c r="V211" s="17">
        <v>1280</v>
      </c>
      <c r="W211" s="17">
        <v>1532</v>
      </c>
      <c r="X211" s="17">
        <v>1529</v>
      </c>
      <c r="Y211" s="17">
        <v>1887</v>
      </c>
      <c r="Z211" s="17">
        <v>2075</v>
      </c>
      <c r="AA211" s="17">
        <v>2856</v>
      </c>
      <c r="AB211" s="17">
        <v>2225</v>
      </c>
      <c r="AC211" s="17">
        <v>2226</v>
      </c>
      <c r="AD211" s="17">
        <v>2264</v>
      </c>
      <c r="AE211" s="17">
        <v>1429</v>
      </c>
      <c r="AF211" s="17">
        <v>1183</v>
      </c>
      <c r="AG211" s="17">
        <v>1965</v>
      </c>
      <c r="AH211" s="17">
        <v>1964</v>
      </c>
      <c r="AI211" s="17">
        <v>2597</v>
      </c>
      <c r="AJ211" s="17">
        <v>2596</v>
      </c>
      <c r="AK211" s="17">
        <v>0</v>
      </c>
      <c r="AL211" s="17">
        <v>0</v>
      </c>
      <c r="AM211" s="17">
        <v>0</v>
      </c>
      <c r="AN211" s="17">
        <v>0</v>
      </c>
      <c r="AO211" s="17">
        <v>0</v>
      </c>
      <c r="AP211" s="17">
        <v>0</v>
      </c>
      <c r="AQ211" s="17">
        <v>0</v>
      </c>
      <c r="AR211" s="17">
        <v>0</v>
      </c>
      <c r="AS211" s="17">
        <v>0</v>
      </c>
      <c r="AT211" s="17">
        <v>0</v>
      </c>
      <c r="AU211" s="17">
        <v>0</v>
      </c>
      <c r="AV211" s="17">
        <v>0</v>
      </c>
      <c r="AW211" s="17">
        <v>0</v>
      </c>
      <c r="AX211" s="17">
        <v>0</v>
      </c>
      <c r="AY211" s="17">
        <v>0</v>
      </c>
      <c r="AZ211" s="17">
        <v>0</v>
      </c>
      <c r="BA211" s="18">
        <v>0</v>
      </c>
      <c r="BB211" s="17">
        <v>0</v>
      </c>
      <c r="BC211" s="18">
        <v>0</v>
      </c>
      <c r="BD211" s="17">
        <v>0</v>
      </c>
      <c r="BE211" s="18">
        <v>0</v>
      </c>
      <c r="BF211" s="18">
        <v>0</v>
      </c>
      <c r="BG211" s="18">
        <v>0</v>
      </c>
      <c r="BH211" s="18">
        <v>0</v>
      </c>
      <c r="BI211" s="17">
        <v>0</v>
      </c>
      <c r="BJ211" s="17">
        <v>0</v>
      </c>
      <c r="BK211" s="17">
        <v>0</v>
      </c>
      <c r="BL211" s="17">
        <v>0</v>
      </c>
      <c r="BM211" s="17">
        <v>0</v>
      </c>
      <c r="BN211" s="17">
        <v>0</v>
      </c>
      <c r="BO211" s="17">
        <v>0</v>
      </c>
      <c r="BP211" s="17">
        <v>0</v>
      </c>
      <c r="BQ211" s="17">
        <v>0</v>
      </c>
      <c r="BR211" s="17">
        <v>0</v>
      </c>
      <c r="BS211" s="17">
        <v>0</v>
      </c>
      <c r="BT211" s="17">
        <v>0</v>
      </c>
      <c r="BU211" s="17">
        <v>0</v>
      </c>
      <c r="BV211" s="17">
        <v>0</v>
      </c>
      <c r="BW211" s="17">
        <v>0</v>
      </c>
      <c r="BX211" s="17">
        <v>0</v>
      </c>
      <c r="BY211" s="17">
        <v>0</v>
      </c>
      <c r="BZ211" s="17">
        <v>0</v>
      </c>
      <c r="CA211" s="17">
        <v>0</v>
      </c>
      <c r="CB211" s="17">
        <v>0</v>
      </c>
      <c r="CC211" s="17">
        <v>0</v>
      </c>
      <c r="CD211" s="17">
        <v>0</v>
      </c>
      <c r="CE211" s="17">
        <v>0</v>
      </c>
      <c r="CF211" s="17">
        <v>0</v>
      </c>
      <c r="CG211" s="17">
        <v>0</v>
      </c>
      <c r="CH211" s="1">
        <f t="shared" si="83"/>
        <v>0</v>
      </c>
    </row>
    <row r="212" spans="14:86" ht="15.75">
      <c r="N212" t="s">
        <v>1676</v>
      </c>
      <c r="O212" s="1" t="s">
        <v>2188</v>
      </c>
      <c r="Q212" s="17">
        <v>1563</v>
      </c>
      <c r="R212" s="17">
        <v>1048</v>
      </c>
      <c r="S212" s="17">
        <v>1287</v>
      </c>
      <c r="T212" s="17">
        <v>2819</v>
      </c>
      <c r="U212" s="17">
        <v>2211</v>
      </c>
      <c r="V212" s="17">
        <v>1792</v>
      </c>
      <c r="W212" s="17">
        <v>1377</v>
      </c>
      <c r="X212" s="17">
        <v>1269</v>
      </c>
      <c r="Y212" s="17">
        <v>2389</v>
      </c>
      <c r="Z212" s="17">
        <v>2911</v>
      </c>
      <c r="AA212" s="17">
        <v>2174</v>
      </c>
      <c r="AB212" s="17">
        <v>1533</v>
      </c>
      <c r="AC212" s="17">
        <v>1630</v>
      </c>
      <c r="AD212" s="17">
        <v>2748</v>
      </c>
      <c r="AE212" s="17">
        <v>1963</v>
      </c>
      <c r="AF212" s="17">
        <v>1209</v>
      </c>
      <c r="AG212" s="17">
        <v>2427</v>
      </c>
      <c r="AH212" s="17">
        <v>1072</v>
      </c>
      <c r="AI212" s="17">
        <v>2669</v>
      </c>
      <c r="AJ212" s="17">
        <v>1134</v>
      </c>
      <c r="AK212" s="17">
        <v>0</v>
      </c>
      <c r="AL212" s="17">
        <v>0</v>
      </c>
      <c r="AM212" s="17">
        <v>0</v>
      </c>
      <c r="AN212" s="17">
        <v>0</v>
      </c>
      <c r="AO212" s="17">
        <v>0</v>
      </c>
      <c r="AP212" s="17">
        <v>0</v>
      </c>
      <c r="AQ212" s="17">
        <v>0</v>
      </c>
      <c r="AR212" s="17">
        <v>0</v>
      </c>
      <c r="AS212" s="17">
        <v>0</v>
      </c>
      <c r="AT212" s="17">
        <v>0</v>
      </c>
      <c r="AU212" s="17">
        <v>0</v>
      </c>
      <c r="AV212" s="17">
        <v>0</v>
      </c>
      <c r="AW212" s="17">
        <v>0</v>
      </c>
      <c r="AX212" s="17">
        <v>0</v>
      </c>
      <c r="AY212" s="17">
        <v>0</v>
      </c>
      <c r="AZ212" s="17">
        <v>0</v>
      </c>
      <c r="BA212" s="18">
        <v>0</v>
      </c>
      <c r="BB212" s="17">
        <v>0</v>
      </c>
      <c r="BC212" s="18">
        <v>0</v>
      </c>
      <c r="BD212" s="17">
        <v>0</v>
      </c>
      <c r="BE212" s="18">
        <v>0</v>
      </c>
      <c r="BF212" s="18">
        <v>0</v>
      </c>
      <c r="BG212" s="18">
        <v>0</v>
      </c>
      <c r="BH212" s="18">
        <v>0</v>
      </c>
      <c r="BI212" s="17">
        <v>0</v>
      </c>
      <c r="BJ212" s="17">
        <v>0</v>
      </c>
      <c r="BK212" s="17">
        <v>0</v>
      </c>
      <c r="BL212" s="17">
        <v>0</v>
      </c>
      <c r="BM212" s="17">
        <v>0</v>
      </c>
      <c r="BN212" s="17">
        <v>0</v>
      </c>
      <c r="BO212" s="17">
        <v>0</v>
      </c>
      <c r="BP212" s="17">
        <v>0</v>
      </c>
      <c r="BQ212" s="17">
        <v>0</v>
      </c>
      <c r="BR212" s="17">
        <v>0</v>
      </c>
      <c r="BS212" s="17">
        <v>0</v>
      </c>
      <c r="BT212" s="17">
        <v>0</v>
      </c>
      <c r="BU212" s="17">
        <v>0</v>
      </c>
      <c r="BV212" s="17">
        <v>0</v>
      </c>
      <c r="BW212" s="17">
        <v>0</v>
      </c>
      <c r="BX212" s="17">
        <v>0</v>
      </c>
      <c r="BY212" s="17">
        <v>0</v>
      </c>
      <c r="BZ212" s="17">
        <v>0</v>
      </c>
      <c r="CA212" s="17">
        <v>0</v>
      </c>
      <c r="CB212" s="17">
        <v>0</v>
      </c>
      <c r="CC212" s="17">
        <v>0</v>
      </c>
      <c r="CD212" s="17">
        <v>0</v>
      </c>
      <c r="CE212" s="17">
        <v>0</v>
      </c>
      <c r="CF212" s="17">
        <v>0</v>
      </c>
      <c r="CG212" s="17">
        <v>0</v>
      </c>
      <c r="CH212" s="1">
        <f t="shared" si="83"/>
        <v>230212</v>
      </c>
    </row>
    <row r="213" spans="14:86" ht="15.75">
      <c r="N213" t="s">
        <v>1677</v>
      </c>
      <c r="O213" s="1" t="s">
        <v>2189</v>
      </c>
      <c r="Q213" s="17">
        <v>1134</v>
      </c>
      <c r="R213" s="17">
        <v>2775</v>
      </c>
      <c r="S213" s="17">
        <v>1072</v>
      </c>
      <c r="T213" s="17">
        <v>2427</v>
      </c>
      <c r="U213" s="17">
        <v>1209</v>
      </c>
      <c r="V213" s="17">
        <v>1963</v>
      </c>
      <c r="W213" s="17">
        <v>2748</v>
      </c>
      <c r="X213" s="17">
        <v>1630</v>
      </c>
      <c r="Y213" s="17">
        <v>1533</v>
      </c>
      <c r="Z213" s="17">
        <v>2174</v>
      </c>
      <c r="AA213" s="17">
        <v>2911</v>
      </c>
      <c r="AB213" s="17">
        <v>2389</v>
      </c>
      <c r="AC213" s="17">
        <v>1269</v>
      </c>
      <c r="AD213" s="17">
        <v>1377</v>
      </c>
      <c r="AE213" s="17">
        <v>1792</v>
      </c>
      <c r="AF213" s="17">
        <v>2211</v>
      </c>
      <c r="AG213" s="17">
        <v>2819</v>
      </c>
      <c r="AH213" s="17">
        <v>1564</v>
      </c>
      <c r="AI213" s="17">
        <v>1560</v>
      </c>
      <c r="AJ213" s="17">
        <v>1563</v>
      </c>
      <c r="AK213" s="17">
        <v>0</v>
      </c>
      <c r="AL213" s="17">
        <v>0</v>
      </c>
      <c r="AM213" s="17">
        <v>0</v>
      </c>
      <c r="AN213" s="17">
        <v>0</v>
      </c>
      <c r="AO213" s="17">
        <v>0</v>
      </c>
      <c r="AP213" s="17">
        <v>0</v>
      </c>
      <c r="AQ213" s="17">
        <v>0</v>
      </c>
      <c r="AR213" s="17">
        <v>0</v>
      </c>
      <c r="AS213" s="17">
        <v>0</v>
      </c>
      <c r="AT213" s="17">
        <v>0</v>
      </c>
      <c r="AU213" s="17">
        <v>0</v>
      </c>
      <c r="AV213" s="17">
        <v>0</v>
      </c>
      <c r="AW213" s="17">
        <v>0</v>
      </c>
      <c r="AX213" s="17">
        <v>0</v>
      </c>
      <c r="AY213" s="17">
        <v>0</v>
      </c>
      <c r="AZ213" s="17">
        <v>0</v>
      </c>
      <c r="BA213" s="18">
        <v>0</v>
      </c>
      <c r="BB213" s="17">
        <v>0</v>
      </c>
      <c r="BC213" s="18">
        <v>0</v>
      </c>
      <c r="BD213" s="17">
        <v>0</v>
      </c>
      <c r="BE213" s="18">
        <v>0</v>
      </c>
      <c r="BF213" s="18">
        <v>0</v>
      </c>
      <c r="BG213" s="18">
        <v>0</v>
      </c>
      <c r="BH213" s="18">
        <v>0</v>
      </c>
      <c r="BI213" s="17">
        <v>0</v>
      </c>
      <c r="BJ213" s="17">
        <v>0</v>
      </c>
      <c r="BK213" s="17">
        <v>0</v>
      </c>
      <c r="BL213" s="17">
        <v>0</v>
      </c>
      <c r="BM213" s="17">
        <v>0</v>
      </c>
      <c r="BN213" s="17">
        <v>0</v>
      </c>
      <c r="BO213" s="17">
        <v>0</v>
      </c>
      <c r="BP213" s="17">
        <v>0</v>
      </c>
      <c r="BQ213" s="17">
        <v>0</v>
      </c>
      <c r="BR213" s="17">
        <v>0</v>
      </c>
      <c r="BS213" s="17">
        <v>0</v>
      </c>
      <c r="BT213" s="17">
        <v>0</v>
      </c>
      <c r="BU213" s="17">
        <v>0</v>
      </c>
      <c r="BV213" s="17">
        <v>0</v>
      </c>
      <c r="BW213" s="17">
        <v>0</v>
      </c>
      <c r="BX213" s="17">
        <v>0</v>
      </c>
      <c r="BY213" s="17">
        <v>0</v>
      </c>
      <c r="BZ213" s="17">
        <v>0</v>
      </c>
      <c r="CA213" s="17">
        <v>0</v>
      </c>
      <c r="CB213" s="17">
        <v>0</v>
      </c>
      <c r="CC213" s="17">
        <v>0</v>
      </c>
      <c r="CD213" s="17">
        <v>0</v>
      </c>
      <c r="CE213" s="17">
        <v>0</v>
      </c>
      <c r="CF213" s="17">
        <v>0</v>
      </c>
      <c r="CG213" s="17">
        <v>0</v>
      </c>
      <c r="CH213" s="1">
        <f t="shared" si="83"/>
        <v>230213</v>
      </c>
    </row>
    <row r="214" spans="14:86" ht="15.75">
      <c r="N214" t="s">
        <v>1678</v>
      </c>
      <c r="O214" s="1" t="s">
        <v>2190</v>
      </c>
      <c r="Q214" s="17">
        <v>2684</v>
      </c>
      <c r="R214" s="17">
        <v>1854</v>
      </c>
      <c r="S214" s="17">
        <v>1759</v>
      </c>
      <c r="T214" s="17">
        <v>1020</v>
      </c>
      <c r="U214" s="17">
        <v>1019</v>
      </c>
      <c r="V214" s="17">
        <v>2653</v>
      </c>
      <c r="W214" s="17">
        <v>1021</v>
      </c>
      <c r="X214" s="17">
        <v>1022</v>
      </c>
      <c r="Y214" s="17">
        <v>1496</v>
      </c>
      <c r="Z214" s="17">
        <v>1804</v>
      </c>
      <c r="AA214" s="17">
        <v>2794</v>
      </c>
      <c r="AB214" s="17">
        <v>1353</v>
      </c>
      <c r="AC214" s="17">
        <v>2818</v>
      </c>
      <c r="AD214" s="17">
        <v>1170</v>
      </c>
      <c r="AE214" s="17">
        <v>1420</v>
      </c>
      <c r="AF214" s="17">
        <v>2647</v>
      </c>
      <c r="AG214" s="17">
        <v>2969</v>
      </c>
      <c r="AH214" s="17">
        <v>1861</v>
      </c>
      <c r="AI214" s="17">
        <v>1862</v>
      </c>
      <c r="AJ214" s="17">
        <v>2888</v>
      </c>
      <c r="AK214" s="17">
        <v>0</v>
      </c>
      <c r="AL214" s="17">
        <v>0</v>
      </c>
      <c r="AM214" s="17">
        <v>0</v>
      </c>
      <c r="AN214" s="17">
        <v>0</v>
      </c>
      <c r="AO214" s="17">
        <v>0</v>
      </c>
      <c r="AP214" s="17">
        <v>0</v>
      </c>
      <c r="AQ214" s="17">
        <v>0</v>
      </c>
      <c r="AR214" s="17">
        <v>0</v>
      </c>
      <c r="AS214" s="17">
        <v>0</v>
      </c>
      <c r="AT214" s="17">
        <v>0</v>
      </c>
      <c r="AU214" s="17">
        <v>0</v>
      </c>
      <c r="AV214" s="17">
        <v>0</v>
      </c>
      <c r="AW214" s="17">
        <v>0</v>
      </c>
      <c r="AX214" s="17">
        <v>0</v>
      </c>
      <c r="AY214" s="17">
        <v>0</v>
      </c>
      <c r="AZ214" s="17">
        <v>0</v>
      </c>
      <c r="BA214" s="18">
        <v>0</v>
      </c>
      <c r="BB214" s="17">
        <v>0</v>
      </c>
      <c r="BC214" s="18">
        <v>0</v>
      </c>
      <c r="BD214" s="17">
        <v>0</v>
      </c>
      <c r="BE214" s="18">
        <v>0</v>
      </c>
      <c r="BF214" s="18">
        <v>0</v>
      </c>
      <c r="BG214" s="18">
        <v>0</v>
      </c>
      <c r="BH214" s="18">
        <v>0</v>
      </c>
      <c r="BI214" s="17">
        <v>0</v>
      </c>
      <c r="BJ214" s="17">
        <v>0</v>
      </c>
      <c r="BK214" s="17">
        <v>0</v>
      </c>
      <c r="BL214" s="17">
        <v>0</v>
      </c>
      <c r="BM214" s="17">
        <v>0</v>
      </c>
      <c r="BN214" s="17">
        <v>0</v>
      </c>
      <c r="BO214" s="17">
        <v>0</v>
      </c>
      <c r="BP214" s="17">
        <v>0</v>
      </c>
      <c r="BQ214" s="17">
        <v>0</v>
      </c>
      <c r="BR214" s="17">
        <v>0</v>
      </c>
      <c r="BS214" s="17">
        <v>0</v>
      </c>
      <c r="BT214" s="17">
        <v>0</v>
      </c>
      <c r="BU214" s="17">
        <v>0</v>
      </c>
      <c r="BV214" s="17">
        <v>0</v>
      </c>
      <c r="BW214" s="17">
        <v>0</v>
      </c>
      <c r="BX214" s="17">
        <v>0</v>
      </c>
      <c r="BY214" s="17">
        <v>0</v>
      </c>
      <c r="BZ214" s="17">
        <v>0</v>
      </c>
      <c r="CA214" s="17">
        <v>0</v>
      </c>
      <c r="CB214" s="17">
        <v>0</v>
      </c>
      <c r="CC214" s="17">
        <v>0</v>
      </c>
      <c r="CD214" s="17">
        <v>0</v>
      </c>
      <c r="CE214" s="17">
        <v>0</v>
      </c>
      <c r="CF214" s="17">
        <v>0</v>
      </c>
      <c r="CG214" s="17">
        <v>0</v>
      </c>
      <c r="CH214" s="1">
        <f t="shared" si="83"/>
        <v>0</v>
      </c>
    </row>
    <row r="215" spans="14:86" ht="15.75">
      <c r="N215" t="s">
        <v>1679</v>
      </c>
      <c r="O215" s="1" t="s">
        <v>2191</v>
      </c>
      <c r="Q215" s="17">
        <v>1434</v>
      </c>
      <c r="R215" s="17">
        <v>1436</v>
      </c>
      <c r="S215" s="17">
        <v>2923</v>
      </c>
      <c r="T215" s="17">
        <v>2924</v>
      </c>
      <c r="U215" s="17">
        <v>1702</v>
      </c>
      <c r="V215" s="17">
        <v>2072</v>
      </c>
      <c r="W215" s="17">
        <v>2071</v>
      </c>
      <c r="X215" s="17">
        <v>1155</v>
      </c>
      <c r="Y215" s="17">
        <v>2753</v>
      </c>
      <c r="Z215" s="17">
        <v>2754</v>
      </c>
      <c r="AA215" s="17">
        <v>2682</v>
      </c>
      <c r="AB215" s="17">
        <v>2068</v>
      </c>
      <c r="AC215" s="17">
        <v>2351</v>
      </c>
      <c r="AD215" s="17">
        <v>2881</v>
      </c>
      <c r="AE215" s="17">
        <v>1304</v>
      </c>
      <c r="AF215" s="17">
        <v>1305</v>
      </c>
      <c r="AG215" s="17">
        <v>1110</v>
      </c>
      <c r="AH215" s="17">
        <v>1167</v>
      </c>
      <c r="AI215" s="17">
        <v>2631</v>
      </c>
      <c r="AJ215" s="17">
        <v>2625</v>
      </c>
      <c r="AK215" s="17">
        <v>0</v>
      </c>
      <c r="AL215" s="17">
        <v>0</v>
      </c>
      <c r="AM215" s="17">
        <v>0</v>
      </c>
      <c r="AN215" s="17">
        <v>0</v>
      </c>
      <c r="AO215" s="17">
        <v>0</v>
      </c>
      <c r="AP215" s="17">
        <v>0</v>
      </c>
      <c r="AQ215" s="17">
        <v>0</v>
      </c>
      <c r="AR215" s="17">
        <v>0</v>
      </c>
      <c r="AS215" s="17">
        <v>0</v>
      </c>
      <c r="AT215" s="17">
        <v>0</v>
      </c>
      <c r="AU215" s="17">
        <v>0</v>
      </c>
      <c r="AV215" s="17">
        <v>0</v>
      </c>
      <c r="AW215" s="17">
        <v>0</v>
      </c>
      <c r="AX215" s="17">
        <v>0</v>
      </c>
      <c r="AY215" s="17">
        <v>0</v>
      </c>
      <c r="AZ215" s="17">
        <v>0</v>
      </c>
      <c r="BA215" s="18">
        <v>0</v>
      </c>
      <c r="BB215" s="17">
        <v>0</v>
      </c>
      <c r="BC215" s="18">
        <v>0</v>
      </c>
      <c r="BD215" s="17">
        <v>0</v>
      </c>
      <c r="BE215" s="18">
        <v>0</v>
      </c>
      <c r="BF215" s="18">
        <v>0</v>
      </c>
      <c r="BG215" s="18">
        <v>0</v>
      </c>
      <c r="BH215" s="18">
        <v>0</v>
      </c>
      <c r="BI215" s="17">
        <v>0</v>
      </c>
      <c r="BJ215" s="17">
        <v>0</v>
      </c>
      <c r="BK215" s="17">
        <v>0</v>
      </c>
      <c r="BL215" s="17">
        <v>0</v>
      </c>
      <c r="BM215" s="17">
        <v>0</v>
      </c>
      <c r="BN215" s="17">
        <v>0</v>
      </c>
      <c r="BO215" s="17">
        <v>0</v>
      </c>
      <c r="BP215" s="17">
        <v>0</v>
      </c>
      <c r="BQ215" s="17">
        <v>0</v>
      </c>
      <c r="BR215" s="17">
        <v>0</v>
      </c>
      <c r="BS215" s="17">
        <v>0</v>
      </c>
      <c r="BT215" s="17">
        <v>0</v>
      </c>
      <c r="BU215" s="17">
        <v>0</v>
      </c>
      <c r="BV215" s="17">
        <v>0</v>
      </c>
      <c r="BW215" s="17">
        <v>0</v>
      </c>
      <c r="BX215" s="17">
        <v>0</v>
      </c>
      <c r="BY215" s="17">
        <v>0</v>
      </c>
      <c r="BZ215" s="17">
        <v>0</v>
      </c>
      <c r="CA215" s="17">
        <v>0</v>
      </c>
      <c r="CB215" s="17">
        <v>0</v>
      </c>
      <c r="CC215" s="17">
        <v>0</v>
      </c>
      <c r="CD215" s="17">
        <v>0</v>
      </c>
      <c r="CE215" s="17">
        <v>0</v>
      </c>
      <c r="CF215" s="17">
        <v>0</v>
      </c>
      <c r="CG215" s="17">
        <v>0</v>
      </c>
      <c r="CH215" s="1">
        <f t="shared" si="83"/>
        <v>0</v>
      </c>
    </row>
    <row r="216" spans="14:86" ht="15.75">
      <c r="N216" t="s">
        <v>1680</v>
      </c>
      <c r="O216" s="1" t="s">
        <v>2192</v>
      </c>
      <c r="Q216" s="17">
        <v>2029</v>
      </c>
      <c r="R216" s="17">
        <v>1987</v>
      </c>
      <c r="S216" s="17">
        <v>2287</v>
      </c>
      <c r="T216" s="17">
        <v>1527</v>
      </c>
      <c r="U216" s="17">
        <v>1887</v>
      </c>
      <c r="V216" s="17">
        <v>2075</v>
      </c>
      <c r="W216" s="17">
        <v>1517</v>
      </c>
      <c r="X216" s="17">
        <v>1929</v>
      </c>
      <c r="Y216" s="17">
        <v>1487</v>
      </c>
      <c r="Z216" s="17">
        <v>2583</v>
      </c>
      <c r="AA216" s="17">
        <v>2943</v>
      </c>
      <c r="AB216" s="17">
        <v>2420</v>
      </c>
      <c r="AC216" s="17">
        <v>1384</v>
      </c>
      <c r="AD216" s="17">
        <v>1141</v>
      </c>
      <c r="AE216" s="17">
        <v>2211</v>
      </c>
      <c r="AF216" s="17">
        <v>2819</v>
      </c>
      <c r="AG216" s="17">
        <v>1287</v>
      </c>
      <c r="AH216" s="17">
        <v>1918</v>
      </c>
      <c r="AI216" s="17">
        <v>1048</v>
      </c>
      <c r="AJ216" s="17">
        <v>2362</v>
      </c>
      <c r="AK216" s="17">
        <v>0</v>
      </c>
      <c r="AL216" s="17">
        <v>0</v>
      </c>
      <c r="AM216" s="17">
        <v>0</v>
      </c>
      <c r="AN216" s="17">
        <v>0</v>
      </c>
      <c r="AO216" s="17">
        <v>0</v>
      </c>
      <c r="AP216" s="17">
        <v>0</v>
      </c>
      <c r="AQ216" s="17">
        <v>0</v>
      </c>
      <c r="AR216" s="17">
        <v>0</v>
      </c>
      <c r="AS216" s="17">
        <v>0</v>
      </c>
      <c r="AT216" s="17">
        <v>0</v>
      </c>
      <c r="AU216" s="17">
        <v>0</v>
      </c>
      <c r="AV216" s="17">
        <v>0</v>
      </c>
      <c r="AW216" s="17">
        <v>0</v>
      </c>
      <c r="AX216" s="17">
        <v>0</v>
      </c>
      <c r="AY216" s="17">
        <v>0</v>
      </c>
      <c r="AZ216" s="17">
        <v>0</v>
      </c>
      <c r="BA216" s="18">
        <v>0</v>
      </c>
      <c r="BB216" s="17">
        <v>0</v>
      </c>
      <c r="BC216" s="18">
        <v>0</v>
      </c>
      <c r="BD216" s="17">
        <v>0</v>
      </c>
      <c r="BE216" s="18">
        <v>0</v>
      </c>
      <c r="BF216" s="18">
        <v>0</v>
      </c>
      <c r="BG216" s="18">
        <v>0</v>
      </c>
      <c r="BH216" s="18">
        <v>0</v>
      </c>
      <c r="BI216" s="17">
        <v>0</v>
      </c>
      <c r="BJ216" s="17">
        <v>0</v>
      </c>
      <c r="BK216" s="17">
        <v>0</v>
      </c>
      <c r="BL216" s="17">
        <v>0</v>
      </c>
      <c r="BM216" s="17">
        <v>0</v>
      </c>
      <c r="BN216" s="17">
        <v>0</v>
      </c>
      <c r="BO216" s="17">
        <v>0</v>
      </c>
      <c r="BP216" s="17">
        <v>0</v>
      </c>
      <c r="BQ216" s="17">
        <v>0</v>
      </c>
      <c r="BR216" s="17">
        <v>0</v>
      </c>
      <c r="BS216" s="17">
        <v>0</v>
      </c>
      <c r="BT216" s="17">
        <v>0</v>
      </c>
      <c r="BU216" s="17">
        <v>0</v>
      </c>
      <c r="BV216" s="17">
        <v>0</v>
      </c>
      <c r="BW216" s="17">
        <v>0</v>
      </c>
      <c r="BX216" s="17">
        <v>0</v>
      </c>
      <c r="BY216" s="17">
        <v>0</v>
      </c>
      <c r="BZ216" s="17">
        <v>0</v>
      </c>
      <c r="CA216" s="17">
        <v>0</v>
      </c>
      <c r="CB216" s="17">
        <v>0</v>
      </c>
      <c r="CC216" s="17">
        <v>0</v>
      </c>
      <c r="CD216" s="17">
        <v>0</v>
      </c>
      <c r="CE216" s="17">
        <v>0</v>
      </c>
      <c r="CF216" s="17">
        <v>0</v>
      </c>
      <c r="CG216" s="17">
        <v>0</v>
      </c>
      <c r="CH216" s="1">
        <f t="shared" si="83"/>
        <v>0</v>
      </c>
    </row>
    <row r="217" spans="14:86" ht="15.75">
      <c r="N217" t="s">
        <v>1681</v>
      </c>
      <c r="O217" s="1" t="s">
        <v>2193</v>
      </c>
      <c r="Q217" s="17">
        <v>2146</v>
      </c>
      <c r="R217" s="17">
        <v>1679</v>
      </c>
      <c r="S217" s="17">
        <v>2622</v>
      </c>
      <c r="T217" s="17">
        <v>1070</v>
      </c>
      <c r="U217" s="17">
        <v>1477</v>
      </c>
      <c r="V217" s="17">
        <v>1485</v>
      </c>
      <c r="W217" s="17">
        <v>2047</v>
      </c>
      <c r="X217" s="17">
        <v>1077</v>
      </c>
      <c r="Y217" s="17">
        <v>1079</v>
      </c>
      <c r="Z217" s="17">
        <v>1078</v>
      </c>
      <c r="AA217" s="17">
        <v>1152</v>
      </c>
      <c r="AB217" s="17">
        <v>2884</v>
      </c>
      <c r="AC217" s="17">
        <v>2885</v>
      </c>
      <c r="AD217" s="17">
        <v>1704</v>
      </c>
      <c r="AE217" s="17">
        <v>1706</v>
      </c>
      <c r="AF217" s="17">
        <v>1966</v>
      </c>
      <c r="AG217" s="17">
        <v>1967</v>
      </c>
      <c r="AH217" s="17">
        <v>1165</v>
      </c>
      <c r="AI217" s="17">
        <v>1164</v>
      </c>
      <c r="AJ217" s="17">
        <v>0</v>
      </c>
      <c r="AK217" s="17">
        <v>0</v>
      </c>
      <c r="AL217" s="17">
        <v>0</v>
      </c>
      <c r="AM217" s="17">
        <v>0</v>
      </c>
      <c r="AN217" s="17">
        <v>0</v>
      </c>
      <c r="AO217" s="17">
        <v>0</v>
      </c>
      <c r="AP217" s="17">
        <v>0</v>
      </c>
      <c r="AQ217" s="17">
        <v>0</v>
      </c>
      <c r="AR217" s="17">
        <v>0</v>
      </c>
      <c r="AS217" s="17">
        <v>0</v>
      </c>
      <c r="AT217" s="17">
        <v>0</v>
      </c>
      <c r="AU217" s="17">
        <v>0</v>
      </c>
      <c r="AV217" s="17">
        <v>0</v>
      </c>
      <c r="AW217" s="17">
        <v>0</v>
      </c>
      <c r="AX217" s="17">
        <v>0</v>
      </c>
      <c r="AY217" s="17">
        <v>0</v>
      </c>
      <c r="AZ217" s="17">
        <v>0</v>
      </c>
      <c r="BA217" s="18">
        <v>0</v>
      </c>
      <c r="BB217" s="17">
        <v>0</v>
      </c>
      <c r="BC217" s="18">
        <v>0</v>
      </c>
      <c r="BD217" s="17">
        <v>0</v>
      </c>
      <c r="BE217" s="18">
        <v>0</v>
      </c>
      <c r="BF217" s="18">
        <v>0</v>
      </c>
      <c r="BG217" s="18">
        <v>0</v>
      </c>
      <c r="BH217" s="18">
        <v>0</v>
      </c>
      <c r="BI217" s="17">
        <v>0</v>
      </c>
      <c r="BJ217" s="17">
        <v>0</v>
      </c>
      <c r="BK217" s="17">
        <v>0</v>
      </c>
      <c r="BL217" s="17">
        <v>0</v>
      </c>
      <c r="BM217" s="17">
        <v>0</v>
      </c>
      <c r="BN217" s="17">
        <v>0</v>
      </c>
      <c r="BO217" s="17">
        <v>0</v>
      </c>
      <c r="BP217" s="17">
        <v>0</v>
      </c>
      <c r="BQ217" s="17">
        <v>0</v>
      </c>
      <c r="BR217" s="17">
        <v>0</v>
      </c>
      <c r="BS217" s="17">
        <v>0</v>
      </c>
      <c r="BT217" s="17">
        <v>0</v>
      </c>
      <c r="BU217" s="17">
        <v>0</v>
      </c>
      <c r="BV217" s="17">
        <v>0</v>
      </c>
      <c r="BW217" s="17">
        <v>0</v>
      </c>
      <c r="BX217" s="17">
        <v>0</v>
      </c>
      <c r="BY217" s="17">
        <v>0</v>
      </c>
      <c r="BZ217" s="17">
        <v>0</v>
      </c>
      <c r="CA217" s="17">
        <v>0</v>
      </c>
      <c r="CB217" s="17">
        <v>0</v>
      </c>
      <c r="CC217" s="17">
        <v>0</v>
      </c>
      <c r="CD217" s="17">
        <v>0</v>
      </c>
      <c r="CE217" s="17">
        <v>0</v>
      </c>
      <c r="CF217" s="17">
        <v>0</v>
      </c>
      <c r="CG217" s="17">
        <v>0</v>
      </c>
      <c r="CH217" s="1">
        <f t="shared" si="83"/>
        <v>0</v>
      </c>
    </row>
    <row r="218" spans="14:86" ht="15.75">
      <c r="N218" t="s">
        <v>1682</v>
      </c>
      <c r="O218" s="1" t="s">
        <v>2194</v>
      </c>
      <c r="Q218" s="17">
        <v>1164</v>
      </c>
      <c r="R218" s="17">
        <v>1165</v>
      </c>
      <c r="S218" s="17">
        <v>1967</v>
      </c>
      <c r="T218" s="17">
        <v>1966</v>
      </c>
      <c r="U218" s="17">
        <v>1476</v>
      </c>
      <c r="V218" s="17">
        <v>1475</v>
      </c>
      <c r="W218" s="17">
        <v>2885</v>
      </c>
      <c r="X218" s="17">
        <v>2884</v>
      </c>
      <c r="Y218" s="17">
        <v>1152</v>
      </c>
      <c r="Z218" s="17">
        <v>1078</v>
      </c>
      <c r="AA218" s="17">
        <v>1079</v>
      </c>
      <c r="AB218" s="17">
        <v>1077</v>
      </c>
      <c r="AC218" s="17">
        <v>2047</v>
      </c>
      <c r="AD218" s="17">
        <v>1485</v>
      </c>
      <c r="AE218" s="17">
        <v>1477</v>
      </c>
      <c r="AF218" s="17">
        <v>1070</v>
      </c>
      <c r="AG218" s="17">
        <v>2622</v>
      </c>
      <c r="AH218" s="17">
        <v>1099</v>
      </c>
      <c r="AI218" s="17">
        <v>2146</v>
      </c>
      <c r="AJ218" s="17">
        <v>0</v>
      </c>
      <c r="AK218" s="17">
        <v>0</v>
      </c>
      <c r="AL218" s="17">
        <v>0</v>
      </c>
      <c r="AM218" s="17">
        <v>0</v>
      </c>
      <c r="AN218" s="17">
        <v>0</v>
      </c>
      <c r="AO218" s="17">
        <v>0</v>
      </c>
      <c r="AP218" s="17">
        <v>0</v>
      </c>
      <c r="AQ218" s="17">
        <v>0</v>
      </c>
      <c r="AR218" s="17">
        <v>0</v>
      </c>
      <c r="AS218" s="17">
        <v>0</v>
      </c>
      <c r="AT218" s="17">
        <v>0</v>
      </c>
      <c r="AU218" s="17">
        <v>0</v>
      </c>
      <c r="AV218" s="17">
        <v>0</v>
      </c>
      <c r="AW218" s="17">
        <v>0</v>
      </c>
      <c r="AX218" s="17">
        <v>0</v>
      </c>
      <c r="AY218" s="17">
        <v>0</v>
      </c>
      <c r="AZ218" s="17">
        <v>0</v>
      </c>
      <c r="BA218" s="18">
        <v>0</v>
      </c>
      <c r="BB218" s="17">
        <v>0</v>
      </c>
      <c r="BC218" s="18">
        <v>0</v>
      </c>
      <c r="BD218" s="17">
        <v>0</v>
      </c>
      <c r="BE218" s="18">
        <v>0</v>
      </c>
      <c r="BF218" s="18">
        <v>0</v>
      </c>
      <c r="BG218" s="18">
        <v>0</v>
      </c>
      <c r="BH218" s="18">
        <v>0</v>
      </c>
      <c r="BI218" s="17">
        <v>0</v>
      </c>
      <c r="BJ218" s="17">
        <v>0</v>
      </c>
      <c r="BK218" s="17">
        <v>0</v>
      </c>
      <c r="BL218" s="17">
        <v>0</v>
      </c>
      <c r="BM218" s="17">
        <v>0</v>
      </c>
      <c r="BN218" s="17">
        <v>0</v>
      </c>
      <c r="BO218" s="17">
        <v>0</v>
      </c>
      <c r="BP218" s="17">
        <v>0</v>
      </c>
      <c r="BQ218" s="17">
        <v>0</v>
      </c>
      <c r="BR218" s="17">
        <v>0</v>
      </c>
      <c r="BS218" s="17">
        <v>0</v>
      </c>
      <c r="BT218" s="17">
        <v>0</v>
      </c>
      <c r="BU218" s="17">
        <v>0</v>
      </c>
      <c r="BV218" s="17">
        <v>0</v>
      </c>
      <c r="BW218" s="17">
        <v>0</v>
      </c>
      <c r="BX218" s="17">
        <v>0</v>
      </c>
      <c r="BY218" s="17">
        <v>0</v>
      </c>
      <c r="BZ218" s="17">
        <v>0</v>
      </c>
      <c r="CA218" s="17">
        <v>0</v>
      </c>
      <c r="CB218" s="17">
        <v>0</v>
      </c>
      <c r="CC218" s="17">
        <v>0</v>
      </c>
      <c r="CD218" s="17">
        <v>0</v>
      </c>
      <c r="CE218" s="17">
        <v>0</v>
      </c>
      <c r="CF218" s="17">
        <v>0</v>
      </c>
      <c r="CG218" s="17">
        <v>0</v>
      </c>
      <c r="CH218" s="1">
        <f t="shared" si="83"/>
        <v>0</v>
      </c>
    </row>
    <row r="219" spans="14:86" ht="15.75">
      <c r="N219" t="s">
        <v>1683</v>
      </c>
      <c r="O219" s="1" t="s">
        <v>2195</v>
      </c>
      <c r="Q219" s="17">
        <v>2850</v>
      </c>
      <c r="R219" s="17">
        <v>2012</v>
      </c>
      <c r="S219" s="17">
        <v>2282</v>
      </c>
      <c r="T219" s="17">
        <v>2009</v>
      </c>
      <c r="U219" s="17">
        <v>2013</v>
      </c>
      <c r="V219" s="17">
        <v>1808</v>
      </c>
      <c r="W219" s="17">
        <v>2627</v>
      </c>
      <c r="X219" s="17">
        <v>2810</v>
      </c>
      <c r="Y219" s="17">
        <v>1850</v>
      </c>
      <c r="Z219" s="17">
        <v>1851</v>
      </c>
      <c r="AA219" s="17">
        <v>1849</v>
      </c>
      <c r="AB219" s="17">
        <v>1035</v>
      </c>
      <c r="AC219" s="17">
        <v>1540</v>
      </c>
      <c r="AD219" s="17">
        <v>1330</v>
      </c>
      <c r="AE219" s="17">
        <v>1885</v>
      </c>
      <c r="AF219" s="17">
        <v>2780</v>
      </c>
      <c r="AG219" s="17">
        <v>2157</v>
      </c>
      <c r="AH219" s="17">
        <v>1917</v>
      </c>
      <c r="AI219" s="17">
        <v>2353</v>
      </c>
      <c r="AJ219" s="17">
        <v>0</v>
      </c>
      <c r="AK219" s="17">
        <v>0</v>
      </c>
      <c r="AL219" s="17">
        <v>0</v>
      </c>
      <c r="AM219" s="17">
        <v>0</v>
      </c>
      <c r="AN219" s="17">
        <v>0</v>
      </c>
      <c r="AO219" s="17">
        <v>0</v>
      </c>
      <c r="AP219" s="17">
        <v>0</v>
      </c>
      <c r="AQ219" s="17">
        <v>0</v>
      </c>
      <c r="AR219" s="17">
        <v>0</v>
      </c>
      <c r="AS219" s="17">
        <v>0</v>
      </c>
      <c r="AT219" s="17">
        <v>0</v>
      </c>
      <c r="AU219" s="17">
        <v>0</v>
      </c>
      <c r="AV219" s="17">
        <v>0</v>
      </c>
      <c r="AW219" s="17">
        <v>0</v>
      </c>
      <c r="AX219" s="17">
        <v>0</v>
      </c>
      <c r="AY219" s="17">
        <v>0</v>
      </c>
      <c r="AZ219" s="17">
        <v>0</v>
      </c>
      <c r="BA219" s="18">
        <v>0</v>
      </c>
      <c r="BB219" s="17">
        <v>0</v>
      </c>
      <c r="BC219" s="18">
        <v>0</v>
      </c>
      <c r="BD219" s="17">
        <v>0</v>
      </c>
      <c r="BE219" s="18">
        <v>0</v>
      </c>
      <c r="BF219" s="18">
        <v>0</v>
      </c>
      <c r="BG219" s="18">
        <v>0</v>
      </c>
      <c r="BH219" s="18">
        <v>0</v>
      </c>
      <c r="BI219" s="17">
        <v>0</v>
      </c>
      <c r="BJ219" s="17">
        <v>0</v>
      </c>
      <c r="BK219" s="17">
        <v>0</v>
      </c>
      <c r="BL219" s="17">
        <v>0</v>
      </c>
      <c r="BM219" s="17">
        <v>0</v>
      </c>
      <c r="BN219" s="17">
        <v>0</v>
      </c>
      <c r="BO219" s="17">
        <v>0</v>
      </c>
      <c r="BP219" s="17">
        <v>0</v>
      </c>
      <c r="BQ219" s="17">
        <v>0</v>
      </c>
      <c r="BR219" s="17">
        <v>0</v>
      </c>
      <c r="BS219" s="17">
        <v>0</v>
      </c>
      <c r="BT219" s="17">
        <v>0</v>
      </c>
      <c r="BU219" s="17">
        <v>0</v>
      </c>
      <c r="BV219" s="17">
        <v>0</v>
      </c>
      <c r="BW219" s="17">
        <v>0</v>
      </c>
      <c r="BX219" s="17">
        <v>0</v>
      </c>
      <c r="BY219" s="17">
        <v>0</v>
      </c>
      <c r="BZ219" s="17">
        <v>0</v>
      </c>
      <c r="CA219" s="17">
        <v>0</v>
      </c>
      <c r="CB219" s="17">
        <v>0</v>
      </c>
      <c r="CC219" s="17">
        <v>0</v>
      </c>
      <c r="CD219" s="17">
        <v>0</v>
      </c>
      <c r="CE219" s="17">
        <v>0</v>
      </c>
      <c r="CF219" s="17">
        <v>0</v>
      </c>
      <c r="CG219" s="17">
        <v>0</v>
      </c>
      <c r="CH219" s="1">
        <f t="shared" si="83"/>
        <v>0</v>
      </c>
    </row>
    <row r="220" spans="14:86" ht="15.75">
      <c r="N220" t="s">
        <v>1684</v>
      </c>
      <c r="O220" s="1" t="s">
        <v>2196</v>
      </c>
      <c r="Q220" s="17">
        <v>2519</v>
      </c>
      <c r="R220" s="17">
        <v>2516</v>
      </c>
      <c r="S220" s="17">
        <v>2521</v>
      </c>
      <c r="T220" s="17">
        <v>1534</v>
      </c>
      <c r="U220" s="17">
        <v>2515</v>
      </c>
      <c r="V220" s="17">
        <v>1671</v>
      </c>
      <c r="W220" s="17">
        <v>2572</v>
      </c>
      <c r="X220" s="17">
        <v>2512</v>
      </c>
      <c r="Y220" s="17">
        <v>1694</v>
      </c>
      <c r="Z220" s="17">
        <v>1697</v>
      </c>
      <c r="AA220" s="17">
        <v>1693</v>
      </c>
      <c r="AB220" s="17">
        <v>1370</v>
      </c>
      <c r="AC220" s="17">
        <v>2236</v>
      </c>
      <c r="AD220" s="17">
        <v>2235</v>
      </c>
      <c r="AE220" s="17">
        <v>1861</v>
      </c>
      <c r="AF220" s="17">
        <v>2969</v>
      </c>
      <c r="AG220" s="17">
        <v>2647</v>
      </c>
      <c r="AH220" s="17">
        <v>1420</v>
      </c>
      <c r="AI220" s="17">
        <v>2969</v>
      </c>
      <c r="AJ220" s="17">
        <v>0</v>
      </c>
      <c r="AK220" s="17">
        <v>0</v>
      </c>
      <c r="AL220" s="17">
        <v>0</v>
      </c>
      <c r="AM220" s="17">
        <v>0</v>
      </c>
      <c r="AN220" s="17">
        <v>0</v>
      </c>
      <c r="AO220" s="17">
        <v>0</v>
      </c>
      <c r="AP220" s="17">
        <v>0</v>
      </c>
      <c r="AQ220" s="17">
        <v>0</v>
      </c>
      <c r="AR220" s="17">
        <v>0</v>
      </c>
      <c r="AS220" s="17">
        <v>0</v>
      </c>
      <c r="AT220" s="17">
        <v>0</v>
      </c>
      <c r="AU220" s="17">
        <v>0</v>
      </c>
      <c r="AV220" s="17">
        <v>0</v>
      </c>
      <c r="AW220" s="17">
        <v>0</v>
      </c>
      <c r="AX220" s="17">
        <v>0</v>
      </c>
      <c r="AY220" s="17">
        <v>0</v>
      </c>
      <c r="AZ220" s="17">
        <v>0</v>
      </c>
      <c r="BA220" s="18">
        <v>0</v>
      </c>
      <c r="BB220" s="17">
        <v>0</v>
      </c>
      <c r="BC220" s="18">
        <v>0</v>
      </c>
      <c r="BD220" s="17">
        <v>0</v>
      </c>
      <c r="BE220" s="18">
        <v>0</v>
      </c>
      <c r="BF220" s="18">
        <v>0</v>
      </c>
      <c r="BG220" s="18">
        <v>0</v>
      </c>
      <c r="BH220" s="18">
        <v>0</v>
      </c>
      <c r="BI220" s="17">
        <v>0</v>
      </c>
      <c r="BJ220" s="17">
        <v>0</v>
      </c>
      <c r="BK220" s="17">
        <v>0</v>
      </c>
      <c r="BL220" s="17">
        <v>0</v>
      </c>
      <c r="BM220" s="17">
        <v>0</v>
      </c>
      <c r="BN220" s="17">
        <v>0</v>
      </c>
      <c r="BO220" s="17">
        <v>0</v>
      </c>
      <c r="BP220" s="17">
        <v>0</v>
      </c>
      <c r="BQ220" s="17">
        <v>0</v>
      </c>
      <c r="BR220" s="17">
        <v>0</v>
      </c>
      <c r="BS220" s="17">
        <v>0</v>
      </c>
      <c r="BT220" s="17">
        <v>0</v>
      </c>
      <c r="BU220" s="17">
        <v>0</v>
      </c>
      <c r="BV220" s="17">
        <v>0</v>
      </c>
      <c r="BW220" s="17">
        <v>0</v>
      </c>
      <c r="BX220" s="17">
        <v>0</v>
      </c>
      <c r="BY220" s="17">
        <v>0</v>
      </c>
      <c r="BZ220" s="17">
        <v>0</v>
      </c>
      <c r="CA220" s="17">
        <v>0</v>
      </c>
      <c r="CB220" s="17">
        <v>0</v>
      </c>
      <c r="CC220" s="17">
        <v>0</v>
      </c>
      <c r="CD220" s="17">
        <v>0</v>
      </c>
      <c r="CE220" s="17">
        <v>0</v>
      </c>
      <c r="CF220" s="17">
        <v>0</v>
      </c>
      <c r="CG220" s="17">
        <v>0</v>
      </c>
      <c r="CH220" s="1">
        <f t="shared" si="83"/>
        <v>0</v>
      </c>
    </row>
    <row r="221" spans="14:86" ht="15.75">
      <c r="N221" t="s">
        <v>1685</v>
      </c>
      <c r="O221" s="1" t="s">
        <v>2197</v>
      </c>
      <c r="Q221" s="17">
        <v>1307</v>
      </c>
      <c r="R221" s="17">
        <v>1306</v>
      </c>
      <c r="S221" s="17">
        <v>1590</v>
      </c>
      <c r="T221" s="17">
        <v>2667</v>
      </c>
      <c r="U221" s="17">
        <v>1647</v>
      </c>
      <c r="V221" s="17">
        <v>2501</v>
      </c>
      <c r="W221" s="17">
        <v>2336</v>
      </c>
      <c r="X221" s="17">
        <v>2331</v>
      </c>
      <c r="Y221" s="17">
        <v>2332</v>
      </c>
      <c r="Z221" s="17">
        <v>2333</v>
      </c>
      <c r="AA221" s="17">
        <v>2643</v>
      </c>
      <c r="AB221" s="17">
        <v>2642</v>
      </c>
      <c r="AC221" s="17">
        <v>1401</v>
      </c>
      <c r="AD221" s="17">
        <v>2330</v>
      </c>
      <c r="AE221" s="17">
        <v>2329</v>
      </c>
      <c r="AF221" s="17">
        <v>1204</v>
      </c>
      <c r="AG221" s="17">
        <v>1090</v>
      </c>
      <c r="AH221" s="17">
        <v>1499</v>
      </c>
      <c r="AI221" s="17">
        <v>2362</v>
      </c>
      <c r="AJ221" s="17">
        <v>0</v>
      </c>
      <c r="AK221" s="17">
        <v>0</v>
      </c>
      <c r="AL221" s="17">
        <v>0</v>
      </c>
      <c r="AM221" s="17">
        <v>0</v>
      </c>
      <c r="AN221" s="17">
        <v>0</v>
      </c>
      <c r="AO221" s="17">
        <v>0</v>
      </c>
      <c r="AP221" s="17">
        <v>0</v>
      </c>
      <c r="AQ221" s="17">
        <v>0</v>
      </c>
      <c r="AR221" s="17">
        <v>0</v>
      </c>
      <c r="AS221" s="17">
        <v>0</v>
      </c>
      <c r="AT221" s="17">
        <v>0</v>
      </c>
      <c r="AU221" s="17">
        <v>0</v>
      </c>
      <c r="AV221" s="17">
        <v>0</v>
      </c>
      <c r="AW221" s="17">
        <v>0</v>
      </c>
      <c r="AX221" s="17">
        <v>0</v>
      </c>
      <c r="AY221" s="17">
        <v>0</v>
      </c>
      <c r="AZ221" s="17">
        <v>0</v>
      </c>
      <c r="BA221" s="18">
        <v>0</v>
      </c>
      <c r="BB221" s="17">
        <v>0</v>
      </c>
      <c r="BC221" s="18">
        <v>0</v>
      </c>
      <c r="BD221" s="17">
        <v>0</v>
      </c>
      <c r="BE221" s="18">
        <v>0</v>
      </c>
      <c r="BF221" s="18">
        <v>0</v>
      </c>
      <c r="BG221" s="18">
        <v>0</v>
      </c>
      <c r="BH221" s="18">
        <v>0</v>
      </c>
      <c r="BI221" s="17">
        <v>0</v>
      </c>
      <c r="BJ221" s="17">
        <v>0</v>
      </c>
      <c r="BK221" s="17">
        <v>0</v>
      </c>
      <c r="BL221" s="17">
        <v>0</v>
      </c>
      <c r="BM221" s="17">
        <v>0</v>
      </c>
      <c r="BN221" s="17">
        <v>0</v>
      </c>
      <c r="BO221" s="17">
        <v>0</v>
      </c>
      <c r="BP221" s="17">
        <v>0</v>
      </c>
      <c r="BQ221" s="17">
        <v>0</v>
      </c>
      <c r="BR221" s="17">
        <v>0</v>
      </c>
      <c r="BS221" s="17">
        <v>0</v>
      </c>
      <c r="BT221" s="17">
        <v>0</v>
      </c>
      <c r="BU221" s="17">
        <v>0</v>
      </c>
      <c r="BV221" s="17">
        <v>0</v>
      </c>
      <c r="BW221" s="17">
        <v>0</v>
      </c>
      <c r="BX221" s="17">
        <v>0</v>
      </c>
      <c r="BY221" s="17">
        <v>0</v>
      </c>
      <c r="BZ221" s="17">
        <v>0</v>
      </c>
      <c r="CA221" s="17">
        <v>0</v>
      </c>
      <c r="CB221" s="17">
        <v>0</v>
      </c>
      <c r="CC221" s="17">
        <v>0</v>
      </c>
      <c r="CD221" s="17">
        <v>0</v>
      </c>
      <c r="CE221" s="17">
        <v>0</v>
      </c>
      <c r="CF221" s="17">
        <v>0</v>
      </c>
      <c r="CG221" s="17">
        <v>0</v>
      </c>
      <c r="CH221" s="1">
        <f t="shared" si="83"/>
        <v>0</v>
      </c>
    </row>
    <row r="222" spans="14:86" ht="15.75">
      <c r="N222" t="s">
        <v>1686</v>
      </c>
      <c r="O222" s="1" t="s">
        <v>2198</v>
      </c>
      <c r="Q222" s="17">
        <v>1052</v>
      </c>
      <c r="R222" s="17">
        <v>2492</v>
      </c>
      <c r="S222" s="17">
        <v>1600</v>
      </c>
      <c r="T222" s="17">
        <v>1597</v>
      </c>
      <c r="U222" s="17">
        <v>2917</v>
      </c>
      <c r="V222" s="17">
        <v>2921</v>
      </c>
      <c r="W222" s="17">
        <v>2919</v>
      </c>
      <c r="X222" s="17">
        <v>1612</v>
      </c>
      <c r="Y222" s="17">
        <v>2754</v>
      </c>
      <c r="Z222" s="17">
        <v>2171</v>
      </c>
      <c r="AA222" s="17">
        <v>1797</v>
      </c>
      <c r="AB222" s="17">
        <v>1796</v>
      </c>
      <c r="AC222" s="17">
        <v>1102</v>
      </c>
      <c r="AD222" s="17">
        <v>2765</v>
      </c>
      <c r="AE222" s="17">
        <v>1011</v>
      </c>
      <c r="AF222" s="17">
        <v>2684</v>
      </c>
      <c r="AG222" s="17">
        <v>2858</v>
      </c>
      <c r="AH222" s="17">
        <v>2305</v>
      </c>
      <c r="AI222" s="17">
        <v>1799</v>
      </c>
      <c r="AJ222" s="17">
        <v>0</v>
      </c>
      <c r="AK222" s="17">
        <v>0</v>
      </c>
      <c r="AL222" s="17">
        <v>0</v>
      </c>
      <c r="AM222" s="17">
        <v>0</v>
      </c>
      <c r="AN222" s="17">
        <v>0</v>
      </c>
      <c r="AO222" s="17">
        <v>0</v>
      </c>
      <c r="AP222" s="17">
        <v>0</v>
      </c>
      <c r="AQ222" s="17">
        <v>0</v>
      </c>
      <c r="AR222" s="17">
        <v>0</v>
      </c>
      <c r="AS222" s="17">
        <v>0</v>
      </c>
      <c r="AT222" s="17">
        <v>0</v>
      </c>
      <c r="AU222" s="17">
        <v>0</v>
      </c>
      <c r="AV222" s="17">
        <v>0</v>
      </c>
      <c r="AW222" s="17">
        <v>0</v>
      </c>
      <c r="AX222" s="17">
        <v>0</v>
      </c>
      <c r="AY222" s="17">
        <v>0</v>
      </c>
      <c r="AZ222" s="17">
        <v>0</v>
      </c>
      <c r="BA222" s="18">
        <v>0</v>
      </c>
      <c r="BB222" s="17">
        <v>0</v>
      </c>
      <c r="BC222" s="18">
        <v>0</v>
      </c>
      <c r="BD222" s="17">
        <v>0</v>
      </c>
      <c r="BE222" s="18">
        <v>0</v>
      </c>
      <c r="BF222" s="18">
        <v>0</v>
      </c>
      <c r="BG222" s="18">
        <v>0</v>
      </c>
      <c r="BH222" s="18">
        <v>0</v>
      </c>
      <c r="BI222" s="17">
        <v>0</v>
      </c>
      <c r="BJ222" s="17">
        <v>0</v>
      </c>
      <c r="BK222" s="17">
        <v>0</v>
      </c>
      <c r="BL222" s="17">
        <v>0</v>
      </c>
      <c r="BM222" s="17">
        <v>0</v>
      </c>
      <c r="BN222" s="17">
        <v>0</v>
      </c>
      <c r="BO222" s="17">
        <v>0</v>
      </c>
      <c r="BP222" s="17">
        <v>0</v>
      </c>
      <c r="BQ222" s="17">
        <v>0</v>
      </c>
      <c r="BR222" s="17">
        <v>0</v>
      </c>
      <c r="BS222" s="17">
        <v>0</v>
      </c>
      <c r="BT222" s="17">
        <v>0</v>
      </c>
      <c r="BU222" s="17">
        <v>0</v>
      </c>
      <c r="BV222" s="17">
        <v>0</v>
      </c>
      <c r="BW222" s="17">
        <v>0</v>
      </c>
      <c r="BX222" s="17">
        <v>0</v>
      </c>
      <c r="BY222" s="17">
        <v>0</v>
      </c>
      <c r="BZ222" s="17">
        <v>0</v>
      </c>
      <c r="CA222" s="17">
        <v>0</v>
      </c>
      <c r="CB222" s="17">
        <v>0</v>
      </c>
      <c r="CC222" s="17">
        <v>0</v>
      </c>
      <c r="CD222" s="17">
        <v>0</v>
      </c>
      <c r="CE222" s="17">
        <v>0</v>
      </c>
      <c r="CF222" s="17">
        <v>0</v>
      </c>
      <c r="CG222" s="17">
        <v>0</v>
      </c>
      <c r="CH222" s="1">
        <f t="shared" si="83"/>
        <v>0</v>
      </c>
    </row>
    <row r="223" spans="14:86" ht="15.75">
      <c r="N223" t="s">
        <v>1687</v>
      </c>
      <c r="O223" s="1" t="s">
        <v>2199</v>
      </c>
      <c r="Q223" s="17">
        <v>1919</v>
      </c>
      <c r="R223" s="17">
        <v>1540</v>
      </c>
      <c r="S223" s="17">
        <v>1851</v>
      </c>
      <c r="T223" s="17">
        <v>2761</v>
      </c>
      <c r="U223" s="17">
        <v>2762</v>
      </c>
      <c r="V223" s="17">
        <v>2345</v>
      </c>
      <c r="W223" s="17">
        <v>1637</v>
      </c>
      <c r="X223" s="17">
        <v>2344</v>
      </c>
      <c r="Y223" s="17">
        <v>2055</v>
      </c>
      <c r="Z223" s="17">
        <v>2008</v>
      </c>
      <c r="AA223" s="17">
        <v>1051</v>
      </c>
      <c r="AB223" s="17">
        <v>2124</v>
      </c>
      <c r="AC223" s="17">
        <v>2712</v>
      </c>
      <c r="AD223" s="17">
        <v>2711</v>
      </c>
      <c r="AE223" s="17">
        <v>1715</v>
      </c>
      <c r="AF223" s="17">
        <v>1296</v>
      </c>
      <c r="AG223" s="17">
        <v>1932</v>
      </c>
      <c r="AH223" s="17">
        <v>1295</v>
      </c>
      <c r="AI223" s="17">
        <v>1298</v>
      </c>
      <c r="AJ223" s="17">
        <v>0</v>
      </c>
      <c r="AK223" s="17">
        <v>0</v>
      </c>
      <c r="AL223" s="17">
        <v>0</v>
      </c>
      <c r="AM223" s="17">
        <v>0</v>
      </c>
      <c r="AN223" s="17">
        <v>0</v>
      </c>
      <c r="AO223" s="17">
        <v>0</v>
      </c>
      <c r="AP223" s="17">
        <v>0</v>
      </c>
      <c r="AQ223" s="17">
        <v>0</v>
      </c>
      <c r="AR223" s="17">
        <v>0</v>
      </c>
      <c r="AS223" s="17">
        <v>0</v>
      </c>
      <c r="AT223" s="17">
        <v>0</v>
      </c>
      <c r="AU223" s="17">
        <v>0</v>
      </c>
      <c r="AV223" s="17">
        <v>0</v>
      </c>
      <c r="AW223" s="17">
        <v>0</v>
      </c>
      <c r="AX223" s="17">
        <v>0</v>
      </c>
      <c r="AY223" s="17">
        <v>0</v>
      </c>
      <c r="AZ223" s="17">
        <v>0</v>
      </c>
      <c r="BA223" s="18">
        <v>0</v>
      </c>
      <c r="BB223" s="17">
        <v>0</v>
      </c>
      <c r="BC223" s="18">
        <v>0</v>
      </c>
      <c r="BD223" s="17">
        <v>0</v>
      </c>
      <c r="BE223" s="18">
        <v>0</v>
      </c>
      <c r="BF223" s="18">
        <v>0</v>
      </c>
      <c r="BG223" s="18">
        <v>0</v>
      </c>
      <c r="BH223" s="18">
        <v>0</v>
      </c>
      <c r="BI223" s="17">
        <v>0</v>
      </c>
      <c r="BJ223" s="17">
        <v>0</v>
      </c>
      <c r="BK223" s="17">
        <v>0</v>
      </c>
      <c r="BL223" s="17">
        <v>0</v>
      </c>
      <c r="BM223" s="17">
        <v>0</v>
      </c>
      <c r="BN223" s="17">
        <v>0</v>
      </c>
      <c r="BO223" s="17">
        <v>0</v>
      </c>
      <c r="BP223" s="17">
        <v>0</v>
      </c>
      <c r="BQ223" s="17">
        <v>0</v>
      </c>
      <c r="BR223" s="17">
        <v>0</v>
      </c>
      <c r="BS223" s="17">
        <v>0</v>
      </c>
      <c r="BT223" s="17">
        <v>0</v>
      </c>
      <c r="BU223" s="17">
        <v>0</v>
      </c>
      <c r="BV223" s="17">
        <v>0</v>
      </c>
      <c r="BW223" s="17">
        <v>0</v>
      </c>
      <c r="BX223" s="17">
        <v>0</v>
      </c>
      <c r="BY223" s="17">
        <v>0</v>
      </c>
      <c r="BZ223" s="17">
        <v>0</v>
      </c>
      <c r="CA223" s="17">
        <v>0</v>
      </c>
      <c r="CB223" s="17">
        <v>0</v>
      </c>
      <c r="CC223" s="17">
        <v>0</v>
      </c>
      <c r="CD223" s="17">
        <v>0</v>
      </c>
      <c r="CE223" s="17">
        <v>0</v>
      </c>
      <c r="CF223" s="17">
        <v>0</v>
      </c>
      <c r="CG223" s="17">
        <v>0</v>
      </c>
      <c r="CH223" s="1">
        <f t="shared" si="83"/>
        <v>0</v>
      </c>
    </row>
    <row r="224" spans="14:86" ht="15.75">
      <c r="N224" t="s">
        <v>1688</v>
      </c>
      <c r="O224" s="1" t="s">
        <v>2200</v>
      </c>
      <c r="Q224" s="17">
        <v>2862</v>
      </c>
      <c r="R224" s="17">
        <v>1747</v>
      </c>
      <c r="S224" s="17">
        <v>2616</v>
      </c>
      <c r="T224" s="17">
        <v>2197</v>
      </c>
      <c r="U224" s="17">
        <v>2195</v>
      </c>
      <c r="V224" s="17">
        <v>2335</v>
      </c>
      <c r="W224" s="17">
        <v>1153</v>
      </c>
      <c r="X224" s="17">
        <v>2940</v>
      </c>
      <c r="Y224" s="17">
        <v>1100</v>
      </c>
      <c r="Z224" s="17">
        <v>2767</v>
      </c>
      <c r="AA224" s="17">
        <v>1010</v>
      </c>
      <c r="AB224" s="17">
        <v>2684</v>
      </c>
      <c r="AC224" s="17">
        <v>1854</v>
      </c>
      <c r="AD224" s="17">
        <v>2941</v>
      </c>
      <c r="AE224" s="17">
        <v>1623</v>
      </c>
      <c r="AF224" s="17">
        <v>1861</v>
      </c>
      <c r="AG224" s="17">
        <v>2235</v>
      </c>
      <c r="AH224" s="17">
        <v>2736</v>
      </c>
      <c r="AI224" s="17">
        <v>2969</v>
      </c>
      <c r="AJ224" s="17">
        <v>0</v>
      </c>
      <c r="AK224" s="17">
        <v>0</v>
      </c>
      <c r="AL224" s="17">
        <v>0</v>
      </c>
      <c r="AM224" s="17">
        <v>0</v>
      </c>
      <c r="AN224" s="17">
        <v>0</v>
      </c>
      <c r="AO224" s="17">
        <v>0</v>
      </c>
      <c r="AP224" s="17">
        <v>0</v>
      </c>
      <c r="AQ224" s="17">
        <v>0</v>
      </c>
      <c r="AR224" s="17">
        <v>0</v>
      </c>
      <c r="AS224" s="17">
        <v>0</v>
      </c>
      <c r="AT224" s="17">
        <v>0</v>
      </c>
      <c r="AU224" s="17">
        <v>0</v>
      </c>
      <c r="AV224" s="17">
        <v>0</v>
      </c>
      <c r="AW224" s="17">
        <v>0</v>
      </c>
      <c r="AX224" s="17">
        <v>0</v>
      </c>
      <c r="AY224" s="17">
        <v>0</v>
      </c>
      <c r="AZ224" s="17">
        <v>0</v>
      </c>
      <c r="BA224" s="18">
        <v>0</v>
      </c>
      <c r="BB224" s="17">
        <v>0</v>
      </c>
      <c r="BC224" s="18">
        <v>0</v>
      </c>
      <c r="BD224" s="17">
        <v>0</v>
      </c>
      <c r="BE224" s="18">
        <v>0</v>
      </c>
      <c r="BF224" s="18">
        <v>0</v>
      </c>
      <c r="BG224" s="18">
        <v>0</v>
      </c>
      <c r="BH224" s="18">
        <v>0</v>
      </c>
      <c r="BI224" s="17">
        <v>0</v>
      </c>
      <c r="BJ224" s="17">
        <v>0</v>
      </c>
      <c r="BK224" s="17">
        <v>0</v>
      </c>
      <c r="BL224" s="17">
        <v>0</v>
      </c>
      <c r="BM224" s="17">
        <v>0</v>
      </c>
      <c r="BN224" s="17">
        <v>0</v>
      </c>
      <c r="BO224" s="17">
        <v>0</v>
      </c>
      <c r="BP224" s="17">
        <v>0</v>
      </c>
      <c r="BQ224" s="17">
        <v>0</v>
      </c>
      <c r="BR224" s="17">
        <v>0</v>
      </c>
      <c r="BS224" s="17">
        <v>0</v>
      </c>
      <c r="BT224" s="17">
        <v>0</v>
      </c>
      <c r="BU224" s="17">
        <v>0</v>
      </c>
      <c r="BV224" s="17">
        <v>0</v>
      </c>
      <c r="BW224" s="17">
        <v>0</v>
      </c>
      <c r="BX224" s="17">
        <v>0</v>
      </c>
      <c r="BY224" s="17">
        <v>0</v>
      </c>
      <c r="BZ224" s="17">
        <v>0</v>
      </c>
      <c r="CA224" s="17">
        <v>0</v>
      </c>
      <c r="CB224" s="17">
        <v>0</v>
      </c>
      <c r="CC224" s="17">
        <v>0</v>
      </c>
      <c r="CD224" s="17">
        <v>0</v>
      </c>
      <c r="CE224" s="17">
        <v>0</v>
      </c>
      <c r="CF224" s="17">
        <v>0</v>
      </c>
      <c r="CG224" s="17">
        <v>0</v>
      </c>
      <c r="CH224" s="1">
        <f t="shared" si="83"/>
        <v>0</v>
      </c>
    </row>
    <row r="225" spans="14:86" ht="15.75">
      <c r="N225" t="s">
        <v>1689</v>
      </c>
      <c r="O225" s="1" t="s">
        <v>2201</v>
      </c>
      <c r="Q225" s="17">
        <v>1958</v>
      </c>
      <c r="R225" s="17">
        <v>2287</v>
      </c>
      <c r="S225" s="17">
        <v>2447</v>
      </c>
      <c r="T225" s="17">
        <v>2445</v>
      </c>
      <c r="U225" s="17">
        <v>1087</v>
      </c>
      <c r="V225" s="17">
        <v>2452</v>
      </c>
      <c r="W225" s="17">
        <v>1486</v>
      </c>
      <c r="X225" s="17">
        <v>2246</v>
      </c>
      <c r="Y225" s="17">
        <v>1950</v>
      </c>
      <c r="Z225" s="17">
        <v>1490</v>
      </c>
      <c r="AA225" s="17">
        <v>1739</v>
      </c>
      <c r="AB225" s="17">
        <v>1615</v>
      </c>
      <c r="AC225" s="17">
        <v>2850</v>
      </c>
      <c r="AD225" s="17">
        <v>2822</v>
      </c>
      <c r="AE225" s="17">
        <v>2554</v>
      </c>
      <c r="AF225" s="17">
        <v>2238</v>
      </c>
      <c r="AG225" s="17">
        <v>2494</v>
      </c>
      <c r="AH225" s="17">
        <v>1280</v>
      </c>
      <c r="AI225" s="17">
        <v>1527</v>
      </c>
      <c r="AJ225" s="17">
        <v>0</v>
      </c>
      <c r="AK225" s="17">
        <v>0</v>
      </c>
      <c r="AL225" s="17">
        <v>0</v>
      </c>
      <c r="AM225" s="17">
        <v>0</v>
      </c>
      <c r="AN225" s="17">
        <v>0</v>
      </c>
      <c r="AO225" s="17">
        <v>0</v>
      </c>
      <c r="AP225" s="17">
        <v>0</v>
      </c>
      <c r="AQ225" s="17">
        <v>0</v>
      </c>
      <c r="AR225" s="17">
        <v>0</v>
      </c>
      <c r="AS225" s="17">
        <v>0</v>
      </c>
      <c r="AT225" s="17">
        <v>0</v>
      </c>
      <c r="AU225" s="17">
        <v>0</v>
      </c>
      <c r="AV225" s="17">
        <v>0</v>
      </c>
      <c r="AW225" s="17">
        <v>0</v>
      </c>
      <c r="AX225" s="17">
        <v>0</v>
      </c>
      <c r="AY225" s="17">
        <v>0</v>
      </c>
      <c r="AZ225" s="17">
        <v>0</v>
      </c>
      <c r="BA225" s="18">
        <v>0</v>
      </c>
      <c r="BB225" s="17">
        <v>0</v>
      </c>
      <c r="BC225" s="18">
        <v>0</v>
      </c>
      <c r="BD225" s="17">
        <v>0</v>
      </c>
      <c r="BE225" s="18">
        <v>0</v>
      </c>
      <c r="BF225" s="18">
        <v>0</v>
      </c>
      <c r="BG225" s="18">
        <v>0</v>
      </c>
      <c r="BH225" s="18">
        <v>0</v>
      </c>
      <c r="BI225" s="17">
        <v>0</v>
      </c>
      <c r="BJ225" s="17">
        <v>0</v>
      </c>
      <c r="BK225" s="17">
        <v>0</v>
      </c>
      <c r="BL225" s="17">
        <v>0</v>
      </c>
      <c r="BM225" s="17">
        <v>0</v>
      </c>
      <c r="BN225" s="17">
        <v>0</v>
      </c>
      <c r="BO225" s="17">
        <v>0</v>
      </c>
      <c r="BP225" s="17">
        <v>0</v>
      </c>
      <c r="BQ225" s="17">
        <v>0</v>
      </c>
      <c r="BR225" s="17">
        <v>0</v>
      </c>
      <c r="BS225" s="17">
        <v>0</v>
      </c>
      <c r="BT225" s="17">
        <v>0</v>
      </c>
      <c r="BU225" s="17">
        <v>0</v>
      </c>
      <c r="BV225" s="17">
        <v>0</v>
      </c>
      <c r="BW225" s="17">
        <v>0</v>
      </c>
      <c r="BX225" s="17">
        <v>0</v>
      </c>
      <c r="BY225" s="17">
        <v>0</v>
      </c>
      <c r="BZ225" s="17">
        <v>0</v>
      </c>
      <c r="CA225" s="17">
        <v>0</v>
      </c>
      <c r="CB225" s="17">
        <v>0</v>
      </c>
      <c r="CC225" s="17">
        <v>0</v>
      </c>
      <c r="CD225" s="17">
        <v>0</v>
      </c>
      <c r="CE225" s="17">
        <v>0</v>
      </c>
      <c r="CF225" s="17">
        <v>0</v>
      </c>
      <c r="CG225" s="17">
        <v>0</v>
      </c>
      <c r="CH225" s="1">
        <f t="shared" si="83"/>
        <v>0</v>
      </c>
    </row>
    <row r="226" spans="14:86" ht="15.75">
      <c r="N226" t="s">
        <v>1690</v>
      </c>
      <c r="O226" s="1" t="s">
        <v>2202</v>
      </c>
      <c r="Q226" s="17">
        <v>2023</v>
      </c>
      <c r="R226" s="17">
        <v>1463</v>
      </c>
      <c r="S226" s="17">
        <v>1462</v>
      </c>
      <c r="T226" s="17">
        <v>2882</v>
      </c>
      <c r="U226" s="17">
        <v>2715</v>
      </c>
      <c r="V226" s="17">
        <v>2354</v>
      </c>
      <c r="W226" s="17">
        <v>1066</v>
      </c>
      <c r="X226" s="17">
        <v>2809</v>
      </c>
      <c r="Y226" s="17">
        <v>1748</v>
      </c>
      <c r="Z226" s="17">
        <v>2722</v>
      </c>
      <c r="AA226" s="17">
        <v>2126</v>
      </c>
      <c r="AB226" s="17">
        <v>2545</v>
      </c>
      <c r="AC226" s="17">
        <v>1654</v>
      </c>
      <c r="AD226" s="17">
        <v>2725</v>
      </c>
      <c r="AE226" s="17">
        <v>2233</v>
      </c>
      <c r="AF226" s="17">
        <v>1390</v>
      </c>
      <c r="AG226" s="17">
        <v>1996</v>
      </c>
      <c r="AH226" s="17">
        <v>2500</v>
      </c>
      <c r="AI226" s="17">
        <v>2499</v>
      </c>
      <c r="AJ226" s="17">
        <v>0</v>
      </c>
      <c r="AK226" s="17">
        <v>0</v>
      </c>
      <c r="AL226" s="17">
        <v>0</v>
      </c>
      <c r="AM226" s="17">
        <v>0</v>
      </c>
      <c r="AN226" s="17">
        <v>0</v>
      </c>
      <c r="AO226" s="17">
        <v>0</v>
      </c>
      <c r="AP226" s="17">
        <v>0</v>
      </c>
      <c r="AQ226" s="17">
        <v>0</v>
      </c>
      <c r="AR226" s="17">
        <v>0</v>
      </c>
      <c r="AS226" s="17">
        <v>0</v>
      </c>
      <c r="AT226" s="17">
        <v>0</v>
      </c>
      <c r="AU226" s="17">
        <v>0</v>
      </c>
      <c r="AV226" s="17">
        <v>0</v>
      </c>
      <c r="AW226" s="17">
        <v>0</v>
      </c>
      <c r="AX226" s="17">
        <v>0</v>
      </c>
      <c r="AY226" s="17">
        <v>0</v>
      </c>
      <c r="AZ226" s="17">
        <v>0</v>
      </c>
      <c r="BA226" s="18">
        <v>0</v>
      </c>
      <c r="BB226" s="17">
        <v>0</v>
      </c>
      <c r="BC226" s="18">
        <v>0</v>
      </c>
      <c r="BD226" s="17">
        <v>0</v>
      </c>
      <c r="BE226" s="18">
        <v>0</v>
      </c>
      <c r="BF226" s="18">
        <v>0</v>
      </c>
      <c r="BG226" s="18">
        <v>0</v>
      </c>
      <c r="BH226" s="18">
        <v>0</v>
      </c>
      <c r="BI226" s="17">
        <v>0</v>
      </c>
      <c r="BJ226" s="17">
        <v>0</v>
      </c>
      <c r="BK226" s="17">
        <v>0</v>
      </c>
      <c r="BL226" s="17">
        <v>0</v>
      </c>
      <c r="BM226" s="17">
        <v>0</v>
      </c>
      <c r="BN226" s="17">
        <v>0</v>
      </c>
      <c r="BO226" s="17">
        <v>0</v>
      </c>
      <c r="BP226" s="17">
        <v>0</v>
      </c>
      <c r="BQ226" s="17">
        <v>0</v>
      </c>
      <c r="BR226" s="17">
        <v>0</v>
      </c>
      <c r="BS226" s="17">
        <v>0</v>
      </c>
      <c r="BT226" s="17">
        <v>0</v>
      </c>
      <c r="BU226" s="17">
        <v>0</v>
      </c>
      <c r="BV226" s="17">
        <v>0</v>
      </c>
      <c r="BW226" s="17">
        <v>0</v>
      </c>
      <c r="BX226" s="17">
        <v>0</v>
      </c>
      <c r="BY226" s="17">
        <v>0</v>
      </c>
      <c r="BZ226" s="17">
        <v>0</v>
      </c>
      <c r="CA226" s="17">
        <v>0</v>
      </c>
      <c r="CB226" s="17">
        <v>0</v>
      </c>
      <c r="CC226" s="17">
        <v>0</v>
      </c>
      <c r="CD226" s="17">
        <v>0</v>
      </c>
      <c r="CE226" s="17">
        <v>0</v>
      </c>
      <c r="CF226" s="17">
        <v>0</v>
      </c>
      <c r="CG226" s="17">
        <v>0</v>
      </c>
      <c r="CH226" s="1">
        <f t="shared" si="83"/>
        <v>0</v>
      </c>
    </row>
    <row r="227" spans="14:86" ht="15.75">
      <c r="N227" t="s">
        <v>1691</v>
      </c>
      <c r="O227" s="1" t="s">
        <v>1446</v>
      </c>
      <c r="Q227" s="17">
        <v>1892</v>
      </c>
      <c r="R227" s="17">
        <v>2188</v>
      </c>
      <c r="S227" s="17">
        <v>2271</v>
      </c>
      <c r="T227" s="17">
        <v>1660</v>
      </c>
      <c r="U227" s="17">
        <v>1681</v>
      </c>
      <c r="V227" s="17">
        <v>1383</v>
      </c>
      <c r="W227" s="17">
        <v>1238</v>
      </c>
      <c r="X227" s="17">
        <v>1407</v>
      </c>
      <c r="Y227" s="17">
        <v>2057</v>
      </c>
      <c r="Z227" s="17">
        <v>1545</v>
      </c>
      <c r="AA227" s="17">
        <v>1117</v>
      </c>
      <c r="AB227" s="17">
        <v>2622</v>
      </c>
      <c r="AC227" s="17">
        <v>1477</v>
      </c>
      <c r="AD227" s="17">
        <v>2887</v>
      </c>
      <c r="AE227" s="17">
        <v>1491</v>
      </c>
      <c r="AF227" s="17">
        <v>1618</v>
      </c>
      <c r="AG227" s="17">
        <v>1367</v>
      </c>
      <c r="AH227" s="17">
        <v>1040</v>
      </c>
      <c r="AI227" s="17">
        <v>1428</v>
      </c>
      <c r="AJ227" s="17">
        <v>0</v>
      </c>
      <c r="AK227" s="17">
        <v>0</v>
      </c>
      <c r="AL227" s="17">
        <v>0</v>
      </c>
      <c r="AM227" s="17">
        <v>0</v>
      </c>
      <c r="AN227" s="17">
        <v>0</v>
      </c>
      <c r="AO227" s="17">
        <v>0</v>
      </c>
      <c r="AP227" s="17">
        <v>0</v>
      </c>
      <c r="AQ227" s="17">
        <v>0</v>
      </c>
      <c r="AR227" s="17">
        <v>0</v>
      </c>
      <c r="AS227" s="17">
        <v>0</v>
      </c>
      <c r="AT227" s="17">
        <v>0</v>
      </c>
      <c r="AU227" s="17">
        <v>0</v>
      </c>
      <c r="AV227" s="17">
        <v>0</v>
      </c>
      <c r="AW227" s="17">
        <v>0</v>
      </c>
      <c r="AX227" s="17">
        <v>0</v>
      </c>
      <c r="AY227" s="17">
        <v>0</v>
      </c>
      <c r="AZ227" s="17">
        <v>0</v>
      </c>
      <c r="BA227" s="18">
        <v>0</v>
      </c>
      <c r="BB227" s="17">
        <v>0</v>
      </c>
      <c r="BC227" s="18">
        <v>0</v>
      </c>
      <c r="BD227" s="17">
        <v>0</v>
      </c>
      <c r="BE227" s="18">
        <v>0</v>
      </c>
      <c r="BF227" s="18">
        <v>0</v>
      </c>
      <c r="BG227" s="18">
        <v>0</v>
      </c>
      <c r="BH227" s="18">
        <v>0</v>
      </c>
      <c r="BI227" s="17">
        <v>0</v>
      </c>
      <c r="BJ227" s="17">
        <v>0</v>
      </c>
      <c r="BK227" s="17">
        <v>0</v>
      </c>
      <c r="BL227" s="17">
        <v>0</v>
      </c>
      <c r="BM227" s="17">
        <v>0</v>
      </c>
      <c r="BN227" s="17">
        <v>0</v>
      </c>
      <c r="BO227" s="17">
        <v>0</v>
      </c>
      <c r="BP227" s="17">
        <v>0</v>
      </c>
      <c r="BQ227" s="17">
        <v>0</v>
      </c>
      <c r="BR227" s="17">
        <v>0</v>
      </c>
      <c r="BS227" s="17">
        <v>0</v>
      </c>
      <c r="BT227" s="17">
        <v>0</v>
      </c>
      <c r="BU227" s="17">
        <v>0</v>
      </c>
      <c r="BV227" s="17">
        <v>0</v>
      </c>
      <c r="BW227" s="17">
        <v>0</v>
      </c>
      <c r="BX227" s="17">
        <v>0</v>
      </c>
      <c r="BY227" s="17">
        <v>0</v>
      </c>
      <c r="BZ227" s="17">
        <v>0</v>
      </c>
      <c r="CA227" s="17">
        <v>0</v>
      </c>
      <c r="CB227" s="17">
        <v>0</v>
      </c>
      <c r="CC227" s="17">
        <v>0</v>
      </c>
      <c r="CD227" s="17">
        <v>0</v>
      </c>
      <c r="CE227" s="17">
        <v>0</v>
      </c>
      <c r="CF227" s="17">
        <v>0</v>
      </c>
      <c r="CG227" s="17">
        <v>0</v>
      </c>
      <c r="CH227" s="1">
        <f t="shared" si="83"/>
        <v>0</v>
      </c>
    </row>
    <row r="228" spans="14:86" ht="15.75">
      <c r="N228" t="s">
        <v>1692</v>
      </c>
      <c r="O228" s="1" t="s">
        <v>2203</v>
      </c>
      <c r="Q228" s="17">
        <v>2969</v>
      </c>
      <c r="R228" s="17">
        <v>2736</v>
      </c>
      <c r="S228" s="17">
        <v>2744</v>
      </c>
      <c r="T228" s="17">
        <v>2411</v>
      </c>
      <c r="U228" s="17">
        <v>1519</v>
      </c>
      <c r="V228" s="17">
        <v>2939</v>
      </c>
      <c r="W228" s="17">
        <v>1238</v>
      </c>
      <c r="X228" s="17">
        <v>2764</v>
      </c>
      <c r="Y228" s="17">
        <v>1141</v>
      </c>
      <c r="Z228" s="17">
        <v>1139</v>
      </c>
      <c r="AA228" s="17">
        <v>1269</v>
      </c>
      <c r="AB228" s="17">
        <v>1275</v>
      </c>
      <c r="AC228" s="17">
        <v>1665</v>
      </c>
      <c r="AD228" s="17">
        <v>1440</v>
      </c>
      <c r="AE228" s="17">
        <v>2434</v>
      </c>
      <c r="AF228" s="17">
        <v>1378</v>
      </c>
      <c r="AG228" s="17">
        <v>2826</v>
      </c>
      <c r="AH228" s="17">
        <v>2831</v>
      </c>
      <c r="AI228" s="17">
        <v>1128</v>
      </c>
      <c r="AJ228" s="17">
        <v>0</v>
      </c>
      <c r="AK228" s="17">
        <v>0</v>
      </c>
      <c r="AL228" s="17">
        <v>0</v>
      </c>
      <c r="AM228" s="17">
        <v>0</v>
      </c>
      <c r="AN228" s="17">
        <v>0</v>
      </c>
      <c r="AO228" s="17">
        <v>0</v>
      </c>
      <c r="AP228" s="17">
        <v>0</v>
      </c>
      <c r="AQ228" s="17">
        <v>0</v>
      </c>
      <c r="AR228" s="17">
        <v>0</v>
      </c>
      <c r="AS228" s="17">
        <v>0</v>
      </c>
      <c r="AT228" s="17">
        <v>0</v>
      </c>
      <c r="AU228" s="17">
        <v>0</v>
      </c>
      <c r="AV228" s="17">
        <v>0</v>
      </c>
      <c r="AW228" s="17">
        <v>0</v>
      </c>
      <c r="AX228" s="17">
        <v>0</v>
      </c>
      <c r="AY228" s="17">
        <v>0</v>
      </c>
      <c r="AZ228" s="17">
        <v>0</v>
      </c>
      <c r="BA228" s="18">
        <v>0</v>
      </c>
      <c r="BB228" s="17">
        <v>0</v>
      </c>
      <c r="BC228" s="18">
        <v>0</v>
      </c>
      <c r="BD228" s="17">
        <v>0</v>
      </c>
      <c r="BE228" s="18">
        <v>0</v>
      </c>
      <c r="BF228" s="18">
        <v>0</v>
      </c>
      <c r="BG228" s="18">
        <v>0</v>
      </c>
      <c r="BH228" s="18">
        <v>0</v>
      </c>
      <c r="BI228" s="17">
        <v>0</v>
      </c>
      <c r="BJ228" s="17">
        <v>0</v>
      </c>
      <c r="BK228" s="17">
        <v>0</v>
      </c>
      <c r="BL228" s="17">
        <v>0</v>
      </c>
      <c r="BM228" s="17">
        <v>0</v>
      </c>
      <c r="BN228" s="17">
        <v>0</v>
      </c>
      <c r="BO228" s="17">
        <v>0</v>
      </c>
      <c r="BP228" s="17">
        <v>0</v>
      </c>
      <c r="BQ228" s="17">
        <v>0</v>
      </c>
      <c r="BR228" s="17">
        <v>0</v>
      </c>
      <c r="BS228" s="17">
        <v>0</v>
      </c>
      <c r="BT228" s="17">
        <v>0</v>
      </c>
      <c r="BU228" s="17">
        <v>0</v>
      </c>
      <c r="BV228" s="17">
        <v>0</v>
      </c>
      <c r="BW228" s="17">
        <v>0</v>
      </c>
      <c r="BX228" s="17">
        <v>0</v>
      </c>
      <c r="BY228" s="17">
        <v>0</v>
      </c>
      <c r="BZ228" s="17">
        <v>0</v>
      </c>
      <c r="CA228" s="17">
        <v>0</v>
      </c>
      <c r="CB228" s="17">
        <v>0</v>
      </c>
      <c r="CC228" s="17">
        <v>0</v>
      </c>
      <c r="CD228" s="17">
        <v>0</v>
      </c>
      <c r="CE228" s="17">
        <v>0</v>
      </c>
      <c r="CF228" s="17">
        <v>0</v>
      </c>
      <c r="CG228" s="17">
        <v>0</v>
      </c>
      <c r="CH228" s="1">
        <f t="shared" si="83"/>
        <v>0</v>
      </c>
    </row>
    <row r="229" spans="14:86" ht="15.75">
      <c r="N229" t="s">
        <v>1693</v>
      </c>
      <c r="O229" s="1" t="s">
        <v>2204</v>
      </c>
      <c r="Q229" s="17">
        <v>2431</v>
      </c>
      <c r="R229" s="17">
        <v>2429</v>
      </c>
      <c r="S229" s="17">
        <v>1835</v>
      </c>
      <c r="T229" s="17">
        <v>2433</v>
      </c>
      <c r="U229" s="17">
        <v>1665</v>
      </c>
      <c r="V229" s="17">
        <v>1440</v>
      </c>
      <c r="W229" s="17">
        <v>2416</v>
      </c>
      <c r="X229" s="17">
        <v>1132</v>
      </c>
      <c r="Y229" s="17">
        <v>1565</v>
      </c>
      <c r="Z229" s="17">
        <v>1844</v>
      </c>
      <c r="AA229" s="17">
        <v>1845</v>
      </c>
      <c r="AB229" s="17">
        <v>1841</v>
      </c>
      <c r="AC229" s="17">
        <v>1271</v>
      </c>
      <c r="AD229" s="17">
        <v>2319</v>
      </c>
      <c r="AE229" s="17">
        <v>2883</v>
      </c>
      <c r="AF229" s="17">
        <v>1716</v>
      </c>
      <c r="AG229" s="17">
        <v>1714</v>
      </c>
      <c r="AH229" s="17">
        <v>1300</v>
      </c>
      <c r="AI229" s="17">
        <v>1299</v>
      </c>
      <c r="AJ229" s="17">
        <v>0</v>
      </c>
      <c r="AK229" s="17">
        <v>0</v>
      </c>
      <c r="AL229" s="17">
        <v>0</v>
      </c>
      <c r="AM229" s="17">
        <v>0</v>
      </c>
      <c r="AN229" s="17">
        <v>0</v>
      </c>
      <c r="AO229" s="17">
        <v>0</v>
      </c>
      <c r="AP229" s="17">
        <v>0</v>
      </c>
      <c r="AQ229" s="17">
        <v>0</v>
      </c>
      <c r="AR229" s="17">
        <v>0</v>
      </c>
      <c r="AS229" s="17">
        <v>0</v>
      </c>
      <c r="AT229" s="17">
        <v>0</v>
      </c>
      <c r="AU229" s="17">
        <v>0</v>
      </c>
      <c r="AV229" s="17">
        <v>0</v>
      </c>
      <c r="AW229" s="17">
        <v>0</v>
      </c>
      <c r="AX229" s="17">
        <v>0</v>
      </c>
      <c r="AY229" s="17">
        <v>0</v>
      </c>
      <c r="AZ229" s="17">
        <v>0</v>
      </c>
      <c r="BA229" s="18">
        <v>0</v>
      </c>
      <c r="BB229" s="17">
        <v>0</v>
      </c>
      <c r="BC229" s="18">
        <v>0</v>
      </c>
      <c r="BD229" s="17">
        <v>0</v>
      </c>
      <c r="BE229" s="18">
        <v>0</v>
      </c>
      <c r="BF229" s="18">
        <v>0</v>
      </c>
      <c r="BG229" s="18">
        <v>0</v>
      </c>
      <c r="BH229" s="18">
        <v>0</v>
      </c>
      <c r="BI229" s="17">
        <v>0</v>
      </c>
      <c r="BJ229" s="17">
        <v>0</v>
      </c>
      <c r="BK229" s="17">
        <v>0</v>
      </c>
      <c r="BL229" s="17">
        <v>0</v>
      </c>
      <c r="BM229" s="17">
        <v>0</v>
      </c>
      <c r="BN229" s="17">
        <v>0</v>
      </c>
      <c r="BO229" s="17">
        <v>0</v>
      </c>
      <c r="BP229" s="17">
        <v>0</v>
      </c>
      <c r="BQ229" s="17">
        <v>0</v>
      </c>
      <c r="BR229" s="17">
        <v>0</v>
      </c>
      <c r="BS229" s="17">
        <v>0</v>
      </c>
      <c r="BT229" s="17">
        <v>0</v>
      </c>
      <c r="BU229" s="17">
        <v>0</v>
      </c>
      <c r="BV229" s="17">
        <v>0</v>
      </c>
      <c r="BW229" s="17">
        <v>0</v>
      </c>
      <c r="BX229" s="17">
        <v>0</v>
      </c>
      <c r="BY229" s="17">
        <v>0</v>
      </c>
      <c r="BZ229" s="17">
        <v>0</v>
      </c>
      <c r="CA229" s="17">
        <v>0</v>
      </c>
      <c r="CB229" s="17">
        <v>0</v>
      </c>
      <c r="CC229" s="17">
        <v>0</v>
      </c>
      <c r="CD229" s="17">
        <v>0</v>
      </c>
      <c r="CE229" s="17">
        <v>0</v>
      </c>
      <c r="CF229" s="17">
        <v>0</v>
      </c>
      <c r="CG229" s="17">
        <v>0</v>
      </c>
      <c r="CH229" s="1">
        <f t="shared" si="83"/>
        <v>0</v>
      </c>
    </row>
    <row r="230" spans="14:86" ht="15.75">
      <c r="N230" t="s">
        <v>1694</v>
      </c>
      <c r="O230" s="1" t="s">
        <v>2205</v>
      </c>
      <c r="Q230" s="17">
        <v>2169</v>
      </c>
      <c r="R230" s="17">
        <v>2142</v>
      </c>
      <c r="S230" s="17">
        <v>1521</v>
      </c>
      <c r="T230" s="17">
        <v>2324</v>
      </c>
      <c r="U230" s="17">
        <v>2368</v>
      </c>
      <c r="V230" s="17">
        <v>2372</v>
      </c>
      <c r="W230" s="17">
        <v>2566</v>
      </c>
      <c r="X230" s="17">
        <v>2367</v>
      </c>
      <c r="Y230" s="17">
        <v>1712</v>
      </c>
      <c r="Z230" s="17">
        <v>2143</v>
      </c>
      <c r="AA230" s="17">
        <v>1842</v>
      </c>
      <c r="AB230" s="17">
        <v>1844</v>
      </c>
      <c r="AC230" s="17">
        <v>1565</v>
      </c>
      <c r="AD230" s="17">
        <v>2416</v>
      </c>
      <c r="AE230" s="17">
        <v>1440</v>
      </c>
      <c r="AF230" s="17">
        <v>2433</v>
      </c>
      <c r="AG230" s="17">
        <v>2429</v>
      </c>
      <c r="AH230" s="17">
        <v>2834</v>
      </c>
      <c r="AI230" s="17">
        <v>1685</v>
      </c>
      <c r="AJ230" s="17">
        <v>0</v>
      </c>
      <c r="AK230" s="17">
        <v>0</v>
      </c>
      <c r="AL230" s="17">
        <v>0</v>
      </c>
      <c r="AM230" s="17">
        <v>0</v>
      </c>
      <c r="AN230" s="17">
        <v>0</v>
      </c>
      <c r="AO230" s="17">
        <v>0</v>
      </c>
      <c r="AP230" s="17">
        <v>0</v>
      </c>
      <c r="AQ230" s="17">
        <v>0</v>
      </c>
      <c r="AR230" s="17">
        <v>0</v>
      </c>
      <c r="AS230" s="17">
        <v>0</v>
      </c>
      <c r="AT230" s="17">
        <v>0</v>
      </c>
      <c r="AU230" s="17">
        <v>0</v>
      </c>
      <c r="AV230" s="17">
        <v>0</v>
      </c>
      <c r="AW230" s="17">
        <v>0</v>
      </c>
      <c r="AX230" s="17">
        <v>0</v>
      </c>
      <c r="AY230" s="17">
        <v>0</v>
      </c>
      <c r="AZ230" s="17">
        <v>0</v>
      </c>
      <c r="BA230" s="18">
        <v>0</v>
      </c>
      <c r="BB230" s="17">
        <v>0</v>
      </c>
      <c r="BC230" s="18">
        <v>0</v>
      </c>
      <c r="BD230" s="17">
        <v>0</v>
      </c>
      <c r="BE230" s="18">
        <v>0</v>
      </c>
      <c r="BF230" s="18">
        <v>0</v>
      </c>
      <c r="BG230" s="18">
        <v>0</v>
      </c>
      <c r="BH230" s="18">
        <v>0</v>
      </c>
      <c r="BI230" s="17">
        <v>0</v>
      </c>
      <c r="BJ230" s="17">
        <v>0</v>
      </c>
      <c r="BK230" s="17">
        <v>0</v>
      </c>
      <c r="BL230" s="17">
        <v>0</v>
      </c>
      <c r="BM230" s="17">
        <v>0</v>
      </c>
      <c r="BN230" s="17">
        <v>0</v>
      </c>
      <c r="BO230" s="17">
        <v>0</v>
      </c>
      <c r="BP230" s="17">
        <v>0</v>
      </c>
      <c r="BQ230" s="17">
        <v>0</v>
      </c>
      <c r="BR230" s="17">
        <v>0</v>
      </c>
      <c r="BS230" s="17">
        <v>0</v>
      </c>
      <c r="BT230" s="17">
        <v>0</v>
      </c>
      <c r="BU230" s="17">
        <v>0</v>
      </c>
      <c r="BV230" s="17">
        <v>0</v>
      </c>
      <c r="BW230" s="17">
        <v>0</v>
      </c>
      <c r="BX230" s="17">
        <v>0</v>
      </c>
      <c r="BY230" s="17">
        <v>0</v>
      </c>
      <c r="BZ230" s="17">
        <v>0</v>
      </c>
      <c r="CA230" s="17">
        <v>0</v>
      </c>
      <c r="CB230" s="17">
        <v>0</v>
      </c>
      <c r="CC230" s="17">
        <v>0</v>
      </c>
      <c r="CD230" s="17">
        <v>0</v>
      </c>
      <c r="CE230" s="17">
        <v>0</v>
      </c>
      <c r="CF230" s="17">
        <v>0</v>
      </c>
      <c r="CG230" s="17">
        <v>0</v>
      </c>
      <c r="CH230" s="1">
        <f t="shared" si="83"/>
        <v>0</v>
      </c>
    </row>
    <row r="231" spans="14:86" ht="15.75">
      <c r="N231" t="s">
        <v>1695</v>
      </c>
      <c r="O231" s="1" t="s">
        <v>2206</v>
      </c>
      <c r="Q231" s="17">
        <v>2362</v>
      </c>
      <c r="R231" s="17">
        <v>1048</v>
      </c>
      <c r="S231" s="17">
        <v>1915</v>
      </c>
      <c r="T231" s="17">
        <v>1287</v>
      </c>
      <c r="U231" s="17">
        <v>2819</v>
      </c>
      <c r="V231" s="17">
        <v>2211</v>
      </c>
      <c r="W231" s="17">
        <v>1141</v>
      </c>
      <c r="X231" s="17">
        <v>1384</v>
      </c>
      <c r="Y231" s="17">
        <v>2420</v>
      </c>
      <c r="Z231" s="17">
        <v>2943</v>
      </c>
      <c r="AA231" s="17">
        <v>2583</v>
      </c>
      <c r="AB231" s="17">
        <v>1487</v>
      </c>
      <c r="AC231" s="17">
        <v>1929</v>
      </c>
      <c r="AD231" s="17">
        <v>1517</v>
      </c>
      <c r="AE231" s="17">
        <v>2075</v>
      </c>
      <c r="AF231" s="17">
        <v>1887</v>
      </c>
      <c r="AG231" s="17">
        <v>1527</v>
      </c>
      <c r="AH231" s="17">
        <v>1987</v>
      </c>
      <c r="AI231" s="17">
        <v>2029</v>
      </c>
      <c r="AJ231" s="17">
        <v>0</v>
      </c>
      <c r="AK231" s="17">
        <v>0</v>
      </c>
      <c r="AL231" s="17">
        <v>0</v>
      </c>
      <c r="AM231" s="17">
        <v>0</v>
      </c>
      <c r="AN231" s="17">
        <v>0</v>
      </c>
      <c r="AO231" s="17">
        <v>0</v>
      </c>
      <c r="AP231" s="17">
        <v>0</v>
      </c>
      <c r="AQ231" s="17">
        <v>0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17">
        <v>0</v>
      </c>
      <c r="AX231" s="17">
        <v>0</v>
      </c>
      <c r="AY231" s="17">
        <v>0</v>
      </c>
      <c r="AZ231" s="17">
        <v>0</v>
      </c>
      <c r="BA231" s="18">
        <v>0</v>
      </c>
      <c r="BB231" s="17">
        <v>0</v>
      </c>
      <c r="BC231" s="18">
        <v>0</v>
      </c>
      <c r="BD231" s="17">
        <v>0</v>
      </c>
      <c r="BE231" s="18">
        <v>0</v>
      </c>
      <c r="BF231" s="18">
        <v>0</v>
      </c>
      <c r="BG231" s="18">
        <v>0</v>
      </c>
      <c r="BH231" s="18">
        <v>0</v>
      </c>
      <c r="BI231" s="17">
        <v>0</v>
      </c>
      <c r="BJ231" s="17">
        <v>0</v>
      </c>
      <c r="BK231" s="17">
        <v>0</v>
      </c>
      <c r="BL231" s="17">
        <v>0</v>
      </c>
      <c r="BM231" s="17">
        <v>0</v>
      </c>
      <c r="BN231" s="17">
        <v>0</v>
      </c>
      <c r="BO231" s="17">
        <v>0</v>
      </c>
      <c r="BP231" s="17">
        <v>0</v>
      </c>
      <c r="BQ231" s="17">
        <v>0</v>
      </c>
      <c r="BR231" s="17">
        <v>0</v>
      </c>
      <c r="BS231" s="17">
        <v>0</v>
      </c>
      <c r="BT231" s="17">
        <v>0</v>
      </c>
      <c r="BU231" s="17">
        <v>0</v>
      </c>
      <c r="BV231" s="17">
        <v>0</v>
      </c>
      <c r="BW231" s="17">
        <v>0</v>
      </c>
      <c r="BX231" s="17">
        <v>0</v>
      </c>
      <c r="BY231" s="17">
        <v>0</v>
      </c>
      <c r="BZ231" s="17">
        <v>0</v>
      </c>
      <c r="CA231" s="17">
        <v>0</v>
      </c>
      <c r="CB231" s="17">
        <v>0</v>
      </c>
      <c r="CC231" s="17">
        <v>0</v>
      </c>
      <c r="CD231" s="17">
        <v>0</v>
      </c>
      <c r="CE231" s="17">
        <v>0</v>
      </c>
      <c r="CF231" s="17">
        <v>0</v>
      </c>
      <c r="CG231" s="17">
        <v>0</v>
      </c>
      <c r="CH231" s="1">
        <f t="shared" si="83"/>
        <v>0</v>
      </c>
    </row>
    <row r="232" spans="14:86" ht="15.75">
      <c r="N232" t="s">
        <v>1696</v>
      </c>
      <c r="O232" s="1" t="s">
        <v>2207</v>
      </c>
      <c r="Q232" s="17">
        <v>1953</v>
      </c>
      <c r="R232" s="17">
        <v>2242</v>
      </c>
      <c r="S232" s="17">
        <v>2057</v>
      </c>
      <c r="T232" s="17">
        <v>1407</v>
      </c>
      <c r="U232" s="17">
        <v>1230</v>
      </c>
      <c r="V232" s="17">
        <v>1238</v>
      </c>
      <c r="W232" s="17">
        <v>1231</v>
      </c>
      <c r="X232" s="17">
        <v>2265</v>
      </c>
      <c r="Y232" s="17">
        <v>1383</v>
      </c>
      <c r="Z232" s="17">
        <v>1548</v>
      </c>
      <c r="AA232" s="17">
        <v>1681</v>
      </c>
      <c r="AB232" s="17">
        <v>2692</v>
      </c>
      <c r="AC232" s="17">
        <v>1660</v>
      </c>
      <c r="AD232" s="17">
        <v>2812</v>
      </c>
      <c r="AE232" s="17">
        <v>1274</v>
      </c>
      <c r="AF232" s="17">
        <v>1040</v>
      </c>
      <c r="AG232" s="17">
        <v>2811</v>
      </c>
      <c r="AH232" s="17">
        <v>2271</v>
      </c>
      <c r="AI232" s="17">
        <v>0</v>
      </c>
      <c r="AJ232" s="17">
        <v>0</v>
      </c>
      <c r="AK232" s="17">
        <v>0</v>
      </c>
      <c r="AL232" s="17">
        <v>0</v>
      </c>
      <c r="AM232" s="17">
        <v>0</v>
      </c>
      <c r="AN232" s="17">
        <v>0</v>
      </c>
      <c r="AO232" s="17">
        <v>0</v>
      </c>
      <c r="AP232" s="17">
        <v>0</v>
      </c>
      <c r="AQ232" s="17">
        <v>0</v>
      </c>
      <c r="AR232" s="17">
        <v>0</v>
      </c>
      <c r="AS232" s="17">
        <v>0</v>
      </c>
      <c r="AT232" s="17">
        <v>0</v>
      </c>
      <c r="AU232" s="17">
        <v>0</v>
      </c>
      <c r="AV232" s="17">
        <v>0</v>
      </c>
      <c r="AW232" s="17">
        <v>0</v>
      </c>
      <c r="AX232" s="17">
        <v>0</v>
      </c>
      <c r="AY232" s="17">
        <v>0</v>
      </c>
      <c r="AZ232" s="17">
        <v>0</v>
      </c>
      <c r="BA232" s="18">
        <v>0</v>
      </c>
      <c r="BB232" s="17">
        <v>0</v>
      </c>
      <c r="BC232" s="18">
        <v>0</v>
      </c>
      <c r="BD232" s="17">
        <v>0</v>
      </c>
      <c r="BE232" s="18">
        <v>0</v>
      </c>
      <c r="BF232" s="18">
        <v>0</v>
      </c>
      <c r="BG232" s="18">
        <v>0</v>
      </c>
      <c r="BH232" s="18">
        <v>0</v>
      </c>
      <c r="BI232" s="17">
        <v>0</v>
      </c>
      <c r="BJ232" s="17">
        <v>0</v>
      </c>
      <c r="BK232" s="17">
        <v>0</v>
      </c>
      <c r="BL232" s="17">
        <v>0</v>
      </c>
      <c r="BM232" s="17">
        <v>0</v>
      </c>
      <c r="BN232" s="17">
        <v>0</v>
      </c>
      <c r="BO232" s="17">
        <v>0</v>
      </c>
      <c r="BP232" s="17">
        <v>0</v>
      </c>
      <c r="BQ232" s="17">
        <v>0</v>
      </c>
      <c r="BR232" s="17">
        <v>0</v>
      </c>
      <c r="BS232" s="17">
        <v>0</v>
      </c>
      <c r="BT232" s="17">
        <v>0</v>
      </c>
      <c r="BU232" s="17">
        <v>0</v>
      </c>
      <c r="BV232" s="17">
        <v>0</v>
      </c>
      <c r="BW232" s="17">
        <v>0</v>
      </c>
      <c r="BX232" s="17">
        <v>0</v>
      </c>
      <c r="BY232" s="17">
        <v>0</v>
      </c>
      <c r="BZ232" s="17">
        <v>0</v>
      </c>
      <c r="CA232" s="17">
        <v>0</v>
      </c>
      <c r="CB232" s="17">
        <v>0</v>
      </c>
      <c r="CC232" s="17">
        <v>0</v>
      </c>
      <c r="CD232" s="17">
        <v>0</v>
      </c>
      <c r="CE232" s="17">
        <v>0</v>
      </c>
      <c r="CF232" s="17">
        <v>0</v>
      </c>
      <c r="CG232" s="17">
        <v>0</v>
      </c>
      <c r="CH232" s="1">
        <f t="shared" si="83"/>
        <v>0</v>
      </c>
    </row>
    <row r="233" spans="14:86" ht="15.75">
      <c r="N233" t="s">
        <v>1697</v>
      </c>
      <c r="O233" s="1" t="s">
        <v>2208</v>
      </c>
      <c r="Q233" s="17">
        <v>2563</v>
      </c>
      <c r="R233" s="17">
        <v>1021</v>
      </c>
      <c r="S233" s="17">
        <v>1496</v>
      </c>
      <c r="T233" s="17">
        <v>1804</v>
      </c>
      <c r="U233" s="17">
        <v>1353</v>
      </c>
      <c r="V233" s="17">
        <v>1004</v>
      </c>
      <c r="W233" s="17">
        <v>1443</v>
      </c>
      <c r="X233" s="17">
        <v>1805</v>
      </c>
      <c r="Y233" s="17">
        <v>1101</v>
      </c>
      <c r="Z233" s="17">
        <v>1901</v>
      </c>
      <c r="AA233" s="17">
        <v>1289</v>
      </c>
      <c r="AB233" s="17">
        <v>2057</v>
      </c>
      <c r="AC233" s="17">
        <v>1347</v>
      </c>
      <c r="AD233" s="17">
        <v>2716</v>
      </c>
      <c r="AE233" s="17">
        <v>1379</v>
      </c>
      <c r="AF233" s="17">
        <v>2389</v>
      </c>
      <c r="AG233" s="17">
        <v>1269</v>
      </c>
      <c r="AH233" s="17">
        <v>1139</v>
      </c>
      <c r="AI233" s="17">
        <v>0</v>
      </c>
      <c r="AJ233" s="17">
        <v>0</v>
      </c>
      <c r="AK233" s="17">
        <v>0</v>
      </c>
      <c r="AL233" s="17">
        <v>0</v>
      </c>
      <c r="AM233" s="17">
        <v>0</v>
      </c>
      <c r="AN233" s="17">
        <v>0</v>
      </c>
      <c r="AO233" s="17">
        <v>0</v>
      </c>
      <c r="AP233" s="17">
        <v>0</v>
      </c>
      <c r="AQ233" s="17">
        <v>0</v>
      </c>
      <c r="AR233" s="17">
        <v>0</v>
      </c>
      <c r="AS233" s="17">
        <v>0</v>
      </c>
      <c r="AT233" s="17">
        <v>0</v>
      </c>
      <c r="AU233" s="17">
        <v>0</v>
      </c>
      <c r="AV233" s="17">
        <v>0</v>
      </c>
      <c r="AW233" s="17">
        <v>0</v>
      </c>
      <c r="AX233" s="17">
        <v>0</v>
      </c>
      <c r="AY233" s="17">
        <v>0</v>
      </c>
      <c r="AZ233" s="17">
        <v>0</v>
      </c>
      <c r="BA233" s="18">
        <v>0</v>
      </c>
      <c r="BB233" s="17">
        <v>0</v>
      </c>
      <c r="BC233" s="18">
        <v>0</v>
      </c>
      <c r="BD233" s="17">
        <v>0</v>
      </c>
      <c r="BE233" s="18">
        <v>0</v>
      </c>
      <c r="BF233" s="18">
        <v>0</v>
      </c>
      <c r="BG233" s="18">
        <v>0</v>
      </c>
      <c r="BH233" s="18">
        <v>0</v>
      </c>
      <c r="BI233" s="17">
        <v>0</v>
      </c>
      <c r="BJ233" s="17">
        <v>0</v>
      </c>
      <c r="BK233" s="17">
        <v>0</v>
      </c>
      <c r="BL233" s="17">
        <v>0</v>
      </c>
      <c r="BM233" s="17">
        <v>0</v>
      </c>
      <c r="BN233" s="17">
        <v>0</v>
      </c>
      <c r="BO233" s="17">
        <v>0</v>
      </c>
      <c r="BP233" s="17">
        <v>0</v>
      </c>
      <c r="BQ233" s="17">
        <v>0</v>
      </c>
      <c r="BR233" s="17">
        <v>0</v>
      </c>
      <c r="BS233" s="17">
        <v>0</v>
      </c>
      <c r="BT233" s="17">
        <v>0</v>
      </c>
      <c r="BU233" s="17">
        <v>0</v>
      </c>
      <c r="BV233" s="17">
        <v>0</v>
      </c>
      <c r="BW233" s="17">
        <v>0</v>
      </c>
      <c r="BX233" s="17">
        <v>0</v>
      </c>
      <c r="BY233" s="17">
        <v>0</v>
      </c>
      <c r="BZ233" s="17">
        <v>0</v>
      </c>
      <c r="CA233" s="17">
        <v>0</v>
      </c>
      <c r="CB233" s="17">
        <v>0</v>
      </c>
      <c r="CC233" s="17">
        <v>0</v>
      </c>
      <c r="CD233" s="17">
        <v>0</v>
      </c>
      <c r="CE233" s="17">
        <v>0</v>
      </c>
      <c r="CF233" s="17">
        <v>0</v>
      </c>
      <c r="CG233" s="17">
        <v>0</v>
      </c>
      <c r="CH233" s="1">
        <f t="shared" si="83"/>
        <v>0</v>
      </c>
    </row>
    <row r="234" spans="14:86" ht="15.75">
      <c r="N234" t="s">
        <v>1698</v>
      </c>
      <c r="O234" s="1" t="s">
        <v>2209</v>
      </c>
      <c r="Q234" s="17">
        <v>2966</v>
      </c>
      <c r="R234" s="17">
        <v>2143</v>
      </c>
      <c r="S234" s="17">
        <v>1841</v>
      </c>
      <c r="T234" s="17">
        <v>2319</v>
      </c>
      <c r="U234" s="17">
        <v>1287</v>
      </c>
      <c r="V234" s="17">
        <v>2819</v>
      </c>
      <c r="W234" s="17">
        <v>2211</v>
      </c>
      <c r="X234" s="17">
        <v>1141</v>
      </c>
      <c r="Y234" s="17">
        <v>2503</v>
      </c>
      <c r="Z234" s="17">
        <v>2420</v>
      </c>
      <c r="AA234" s="17">
        <v>2943</v>
      </c>
      <c r="AB234" s="17">
        <v>2583</v>
      </c>
      <c r="AC234" s="17">
        <v>1487</v>
      </c>
      <c r="AD234" s="17">
        <v>1929</v>
      </c>
      <c r="AE234" s="17">
        <v>2075</v>
      </c>
      <c r="AF234" s="17">
        <v>1887</v>
      </c>
      <c r="AG234" s="17">
        <v>1527</v>
      </c>
      <c r="AH234" s="17">
        <v>1134</v>
      </c>
      <c r="AI234" s="17">
        <v>0</v>
      </c>
      <c r="AJ234" s="17">
        <v>0</v>
      </c>
      <c r="AK234" s="17">
        <v>0</v>
      </c>
      <c r="AL234" s="17">
        <v>0</v>
      </c>
      <c r="AM234" s="17">
        <v>0</v>
      </c>
      <c r="AN234" s="17">
        <v>0</v>
      </c>
      <c r="AO234" s="17">
        <v>0</v>
      </c>
      <c r="AP234" s="17">
        <v>0</v>
      </c>
      <c r="AQ234" s="17">
        <v>0</v>
      </c>
      <c r="AR234" s="17">
        <v>0</v>
      </c>
      <c r="AS234" s="17">
        <v>0</v>
      </c>
      <c r="AT234" s="17">
        <v>0</v>
      </c>
      <c r="AU234" s="17">
        <v>0</v>
      </c>
      <c r="AV234" s="17">
        <v>0</v>
      </c>
      <c r="AW234" s="17">
        <v>0</v>
      </c>
      <c r="AX234" s="17">
        <v>0</v>
      </c>
      <c r="AY234" s="17">
        <v>0</v>
      </c>
      <c r="AZ234" s="17">
        <v>0</v>
      </c>
      <c r="BA234" s="18">
        <v>0</v>
      </c>
      <c r="BB234" s="17">
        <v>0</v>
      </c>
      <c r="BC234" s="18">
        <v>0</v>
      </c>
      <c r="BD234" s="17">
        <v>0</v>
      </c>
      <c r="BE234" s="18">
        <v>0</v>
      </c>
      <c r="BF234" s="18">
        <v>0</v>
      </c>
      <c r="BG234" s="18">
        <v>0</v>
      </c>
      <c r="BH234" s="18">
        <v>0</v>
      </c>
      <c r="BI234" s="17">
        <v>0</v>
      </c>
      <c r="BJ234" s="17">
        <v>0</v>
      </c>
      <c r="BK234" s="17">
        <v>0</v>
      </c>
      <c r="BL234" s="17">
        <v>0</v>
      </c>
      <c r="BM234" s="17">
        <v>0</v>
      </c>
      <c r="BN234" s="17">
        <v>0</v>
      </c>
      <c r="BO234" s="17">
        <v>0</v>
      </c>
      <c r="BP234" s="17">
        <v>0</v>
      </c>
      <c r="BQ234" s="17">
        <v>0</v>
      </c>
      <c r="BR234" s="17">
        <v>0</v>
      </c>
      <c r="BS234" s="17">
        <v>0</v>
      </c>
      <c r="BT234" s="17">
        <v>0</v>
      </c>
      <c r="BU234" s="17">
        <v>0</v>
      </c>
      <c r="BV234" s="17">
        <v>0</v>
      </c>
      <c r="BW234" s="17">
        <v>0</v>
      </c>
      <c r="BX234" s="17">
        <v>0</v>
      </c>
      <c r="BY234" s="17">
        <v>0</v>
      </c>
      <c r="BZ234" s="17">
        <v>0</v>
      </c>
      <c r="CA234" s="17">
        <v>0</v>
      </c>
      <c r="CB234" s="17">
        <v>0</v>
      </c>
      <c r="CC234" s="17">
        <v>0</v>
      </c>
      <c r="CD234" s="17">
        <v>0</v>
      </c>
      <c r="CE234" s="17">
        <v>0</v>
      </c>
      <c r="CF234" s="17">
        <v>0</v>
      </c>
      <c r="CG234" s="17">
        <v>0</v>
      </c>
      <c r="CH234" s="1">
        <f t="shared" si="83"/>
        <v>0</v>
      </c>
    </row>
    <row r="235" spans="14:86" ht="15.75">
      <c r="N235" t="s">
        <v>1699</v>
      </c>
      <c r="O235" s="1" t="s">
        <v>2210</v>
      </c>
      <c r="Q235" s="17">
        <v>1134</v>
      </c>
      <c r="R235" s="17">
        <v>1527</v>
      </c>
      <c r="S235" s="17">
        <v>1887</v>
      </c>
      <c r="T235" s="17">
        <v>2075</v>
      </c>
      <c r="U235" s="17">
        <v>1929</v>
      </c>
      <c r="V235" s="17">
        <v>1487</v>
      </c>
      <c r="W235" s="17">
        <v>2583</v>
      </c>
      <c r="X235" s="17">
        <v>2943</v>
      </c>
      <c r="Y235" s="17">
        <v>2420</v>
      </c>
      <c r="Z235" s="17">
        <v>2503</v>
      </c>
      <c r="AA235" s="17">
        <v>1141</v>
      </c>
      <c r="AB235" s="17">
        <v>2211</v>
      </c>
      <c r="AC235" s="17">
        <v>2819</v>
      </c>
      <c r="AD235" s="17">
        <v>1287</v>
      </c>
      <c r="AE235" s="17">
        <v>2319</v>
      </c>
      <c r="AF235" s="17">
        <v>1841</v>
      </c>
      <c r="AG235" s="17">
        <v>2143</v>
      </c>
      <c r="AH235" s="17">
        <v>2966</v>
      </c>
      <c r="AI235" s="17">
        <v>0</v>
      </c>
      <c r="AJ235" s="17">
        <v>0</v>
      </c>
      <c r="AK235" s="17">
        <v>0</v>
      </c>
      <c r="AL235" s="17">
        <v>0</v>
      </c>
      <c r="AM235" s="17">
        <v>0</v>
      </c>
      <c r="AN235" s="17">
        <v>0</v>
      </c>
      <c r="AO235" s="17">
        <v>0</v>
      </c>
      <c r="AP235" s="17">
        <v>0</v>
      </c>
      <c r="AQ235" s="17">
        <v>0</v>
      </c>
      <c r="AR235" s="17">
        <v>0</v>
      </c>
      <c r="AS235" s="17">
        <v>0</v>
      </c>
      <c r="AT235" s="17">
        <v>0</v>
      </c>
      <c r="AU235" s="17">
        <v>0</v>
      </c>
      <c r="AV235" s="17">
        <v>0</v>
      </c>
      <c r="AW235" s="17">
        <v>0</v>
      </c>
      <c r="AX235" s="17">
        <v>0</v>
      </c>
      <c r="AY235" s="17">
        <v>0</v>
      </c>
      <c r="AZ235" s="17">
        <v>0</v>
      </c>
      <c r="BA235" s="18">
        <v>0</v>
      </c>
      <c r="BB235" s="17">
        <v>0</v>
      </c>
      <c r="BC235" s="18">
        <v>0</v>
      </c>
      <c r="BD235" s="17">
        <v>0</v>
      </c>
      <c r="BE235" s="18">
        <v>0</v>
      </c>
      <c r="BF235" s="18">
        <v>0</v>
      </c>
      <c r="BG235" s="18">
        <v>0</v>
      </c>
      <c r="BH235" s="18">
        <v>0</v>
      </c>
      <c r="BI235" s="17">
        <v>0</v>
      </c>
      <c r="BJ235" s="17">
        <v>0</v>
      </c>
      <c r="BK235" s="17">
        <v>0</v>
      </c>
      <c r="BL235" s="17">
        <v>0</v>
      </c>
      <c r="BM235" s="17">
        <v>0</v>
      </c>
      <c r="BN235" s="17">
        <v>0</v>
      </c>
      <c r="BO235" s="17">
        <v>0</v>
      </c>
      <c r="BP235" s="17">
        <v>0</v>
      </c>
      <c r="BQ235" s="17">
        <v>0</v>
      </c>
      <c r="BR235" s="17">
        <v>0</v>
      </c>
      <c r="BS235" s="17">
        <v>0</v>
      </c>
      <c r="BT235" s="17">
        <v>0</v>
      </c>
      <c r="BU235" s="17">
        <v>0</v>
      </c>
      <c r="BV235" s="17">
        <v>0</v>
      </c>
      <c r="BW235" s="17">
        <v>0</v>
      </c>
      <c r="BX235" s="17">
        <v>0</v>
      </c>
      <c r="BY235" s="17">
        <v>0</v>
      </c>
      <c r="BZ235" s="17">
        <v>0</v>
      </c>
      <c r="CA235" s="17">
        <v>0</v>
      </c>
      <c r="CB235" s="17">
        <v>0</v>
      </c>
      <c r="CC235" s="17">
        <v>0</v>
      </c>
      <c r="CD235" s="17">
        <v>0</v>
      </c>
      <c r="CE235" s="17">
        <v>0</v>
      </c>
      <c r="CF235" s="17">
        <v>0</v>
      </c>
      <c r="CG235" s="17">
        <v>0</v>
      </c>
      <c r="CH235" s="1">
        <f t="shared" si="83"/>
        <v>0</v>
      </c>
    </row>
    <row r="236" spans="14:86" ht="15.75">
      <c r="N236" t="s">
        <v>1700</v>
      </c>
      <c r="O236" s="1" t="s">
        <v>2211</v>
      </c>
      <c r="Q236" s="17">
        <v>1134</v>
      </c>
      <c r="R236" s="17">
        <v>2427</v>
      </c>
      <c r="S236" s="17">
        <v>1570</v>
      </c>
      <c r="T236" s="17">
        <v>1568</v>
      </c>
      <c r="U236" s="17">
        <v>2878</v>
      </c>
      <c r="V236" s="17">
        <v>1074</v>
      </c>
      <c r="W236" s="17">
        <v>2123</v>
      </c>
      <c r="X236" s="17">
        <v>2838</v>
      </c>
      <c r="Y236" s="17">
        <v>2836</v>
      </c>
      <c r="Z236" s="17">
        <v>1128</v>
      </c>
      <c r="AA236" s="17">
        <v>2363</v>
      </c>
      <c r="AB236" s="17">
        <v>2782</v>
      </c>
      <c r="AC236" s="17">
        <v>2076</v>
      </c>
      <c r="AD236" s="17">
        <v>2901</v>
      </c>
      <c r="AE236" s="17">
        <v>1971</v>
      </c>
      <c r="AF236" s="17">
        <v>1446</v>
      </c>
      <c r="AG236" s="17">
        <v>1448</v>
      </c>
      <c r="AH236" s="17">
        <v>1444</v>
      </c>
      <c r="AI236" s="17">
        <v>0</v>
      </c>
      <c r="AJ236" s="17">
        <v>0</v>
      </c>
      <c r="AK236" s="17">
        <v>0</v>
      </c>
      <c r="AL236" s="17">
        <v>0</v>
      </c>
      <c r="AM236" s="17">
        <v>0</v>
      </c>
      <c r="AN236" s="17">
        <v>0</v>
      </c>
      <c r="AO236" s="17">
        <v>0</v>
      </c>
      <c r="AP236" s="17">
        <v>0</v>
      </c>
      <c r="AQ236" s="17">
        <v>0</v>
      </c>
      <c r="AR236" s="17">
        <v>0</v>
      </c>
      <c r="AS236" s="17">
        <v>0</v>
      </c>
      <c r="AT236" s="17">
        <v>0</v>
      </c>
      <c r="AU236" s="17">
        <v>0</v>
      </c>
      <c r="AV236" s="17">
        <v>0</v>
      </c>
      <c r="AW236" s="17">
        <v>0</v>
      </c>
      <c r="AX236" s="17">
        <v>0</v>
      </c>
      <c r="AY236" s="17">
        <v>0</v>
      </c>
      <c r="AZ236" s="17">
        <v>0</v>
      </c>
      <c r="BA236" s="18">
        <v>0</v>
      </c>
      <c r="BB236" s="17">
        <v>0</v>
      </c>
      <c r="BC236" s="18">
        <v>0</v>
      </c>
      <c r="BD236" s="17">
        <v>0</v>
      </c>
      <c r="BE236" s="18">
        <v>0</v>
      </c>
      <c r="BF236" s="18">
        <v>0</v>
      </c>
      <c r="BG236" s="18">
        <v>0</v>
      </c>
      <c r="BH236" s="18">
        <v>0</v>
      </c>
      <c r="BI236" s="17">
        <v>0</v>
      </c>
      <c r="BJ236" s="17">
        <v>0</v>
      </c>
      <c r="BK236" s="17">
        <v>0</v>
      </c>
      <c r="BL236" s="17">
        <v>0</v>
      </c>
      <c r="BM236" s="17">
        <v>0</v>
      </c>
      <c r="BN236" s="17">
        <v>0</v>
      </c>
      <c r="BO236" s="17">
        <v>0</v>
      </c>
      <c r="BP236" s="17">
        <v>0</v>
      </c>
      <c r="BQ236" s="17">
        <v>0</v>
      </c>
      <c r="BR236" s="17">
        <v>0</v>
      </c>
      <c r="BS236" s="17">
        <v>0</v>
      </c>
      <c r="BT236" s="17">
        <v>0</v>
      </c>
      <c r="BU236" s="17">
        <v>0</v>
      </c>
      <c r="BV236" s="17">
        <v>0</v>
      </c>
      <c r="BW236" s="17">
        <v>0</v>
      </c>
      <c r="BX236" s="17">
        <v>0</v>
      </c>
      <c r="BY236" s="17">
        <v>0</v>
      </c>
      <c r="BZ236" s="17">
        <v>0</v>
      </c>
      <c r="CA236" s="17">
        <v>0</v>
      </c>
      <c r="CB236" s="17">
        <v>0</v>
      </c>
      <c r="CC236" s="17">
        <v>0</v>
      </c>
      <c r="CD236" s="17">
        <v>0</v>
      </c>
      <c r="CE236" s="17">
        <v>0</v>
      </c>
      <c r="CF236" s="17">
        <v>0</v>
      </c>
      <c r="CG236" s="17">
        <v>0</v>
      </c>
      <c r="CH236" s="1">
        <f t="shared" si="83"/>
        <v>128236</v>
      </c>
    </row>
    <row r="237" spans="14:86" ht="15.75">
      <c r="N237" t="s">
        <v>1701</v>
      </c>
      <c r="O237" s="1" t="s">
        <v>2212</v>
      </c>
      <c r="Q237" s="17">
        <v>1801</v>
      </c>
      <c r="R237" s="17">
        <v>1802</v>
      </c>
      <c r="S237" s="17">
        <v>2113</v>
      </c>
      <c r="T237" s="17">
        <v>1389</v>
      </c>
      <c r="U237" s="17">
        <v>1872</v>
      </c>
      <c r="V237" s="17">
        <v>2277</v>
      </c>
      <c r="W237" s="17">
        <v>1013</v>
      </c>
      <c r="X237" s="17">
        <v>2790</v>
      </c>
      <c r="Y237" s="17">
        <v>2879</v>
      </c>
      <c r="Z237" s="17">
        <v>1236</v>
      </c>
      <c r="AA237" s="17">
        <v>1859</v>
      </c>
      <c r="AB237" s="17">
        <v>1233</v>
      </c>
      <c r="AC237" s="17">
        <v>2450</v>
      </c>
      <c r="AD237" s="17">
        <v>1831</v>
      </c>
      <c r="AE237" s="17">
        <v>1660</v>
      </c>
      <c r="AF237" s="17">
        <v>1048</v>
      </c>
      <c r="AG237" s="17">
        <v>1915</v>
      </c>
      <c r="AH237" s="17">
        <v>1287</v>
      </c>
      <c r="AI237" s="17">
        <v>0</v>
      </c>
      <c r="AJ237" s="17">
        <v>0</v>
      </c>
      <c r="AK237" s="17">
        <v>0</v>
      </c>
      <c r="AL237" s="17">
        <v>0</v>
      </c>
      <c r="AM237" s="17">
        <v>0</v>
      </c>
      <c r="AN237" s="17">
        <v>0</v>
      </c>
      <c r="AO237" s="17">
        <v>0</v>
      </c>
      <c r="AP237" s="17">
        <v>0</v>
      </c>
      <c r="AQ237" s="17">
        <v>0</v>
      </c>
      <c r="AR237" s="17">
        <v>0</v>
      </c>
      <c r="AS237" s="17">
        <v>0</v>
      </c>
      <c r="AT237" s="17">
        <v>0</v>
      </c>
      <c r="AU237" s="17">
        <v>0</v>
      </c>
      <c r="AV237" s="17">
        <v>0</v>
      </c>
      <c r="AW237" s="17">
        <v>0</v>
      </c>
      <c r="AX237" s="17">
        <v>0</v>
      </c>
      <c r="AY237" s="17">
        <v>0</v>
      </c>
      <c r="AZ237" s="17">
        <v>0</v>
      </c>
      <c r="BA237" s="18">
        <v>0</v>
      </c>
      <c r="BB237" s="17">
        <v>0</v>
      </c>
      <c r="BC237" s="18">
        <v>0</v>
      </c>
      <c r="BD237" s="17">
        <v>0</v>
      </c>
      <c r="BE237" s="18">
        <v>0</v>
      </c>
      <c r="BF237" s="18">
        <v>0</v>
      </c>
      <c r="BG237" s="18">
        <v>0</v>
      </c>
      <c r="BH237" s="18">
        <v>0</v>
      </c>
      <c r="BI237" s="17">
        <v>0</v>
      </c>
      <c r="BJ237" s="17">
        <v>0</v>
      </c>
      <c r="BK237" s="17">
        <v>0</v>
      </c>
      <c r="BL237" s="17">
        <v>0</v>
      </c>
      <c r="BM237" s="17">
        <v>0</v>
      </c>
      <c r="BN237" s="17">
        <v>0</v>
      </c>
      <c r="BO237" s="17">
        <v>0</v>
      </c>
      <c r="BP237" s="17">
        <v>0</v>
      </c>
      <c r="BQ237" s="17">
        <v>0</v>
      </c>
      <c r="BR237" s="17">
        <v>0</v>
      </c>
      <c r="BS237" s="17">
        <v>0</v>
      </c>
      <c r="BT237" s="17">
        <v>0</v>
      </c>
      <c r="BU237" s="17">
        <v>0</v>
      </c>
      <c r="BV237" s="17">
        <v>0</v>
      </c>
      <c r="BW237" s="17">
        <v>0</v>
      </c>
      <c r="BX237" s="17">
        <v>0</v>
      </c>
      <c r="BY237" s="17">
        <v>0</v>
      </c>
      <c r="BZ237" s="17">
        <v>0</v>
      </c>
      <c r="CA237" s="17">
        <v>0</v>
      </c>
      <c r="CB237" s="17">
        <v>0</v>
      </c>
      <c r="CC237" s="17">
        <v>0</v>
      </c>
      <c r="CD237" s="17">
        <v>0</v>
      </c>
      <c r="CE237" s="17">
        <v>0</v>
      </c>
      <c r="CF237" s="17">
        <v>0</v>
      </c>
      <c r="CG237" s="17">
        <v>0</v>
      </c>
      <c r="CH237" s="1">
        <f t="shared" si="83"/>
        <v>0</v>
      </c>
    </row>
    <row r="238" spans="14:86" ht="15.75">
      <c r="N238" t="s">
        <v>1702</v>
      </c>
      <c r="O238" s="1" t="s">
        <v>2213</v>
      </c>
      <c r="Q238" s="17">
        <v>1477</v>
      </c>
      <c r="R238" s="17">
        <v>2870</v>
      </c>
      <c r="S238" s="17">
        <v>1429</v>
      </c>
      <c r="T238" s="17">
        <v>1487</v>
      </c>
      <c r="U238" s="17">
        <v>2579</v>
      </c>
      <c r="V238" s="17">
        <v>1719</v>
      </c>
      <c r="W238" s="17">
        <v>1168</v>
      </c>
      <c r="X238" s="17">
        <v>1573</v>
      </c>
      <c r="Y238" s="17">
        <v>1273</v>
      </c>
      <c r="Z238" s="17">
        <v>2758</v>
      </c>
      <c r="AA238" s="17">
        <v>1193</v>
      </c>
      <c r="AB238" s="17">
        <v>2852</v>
      </c>
      <c r="AC238" s="17">
        <v>2034</v>
      </c>
      <c r="AD238" s="17">
        <v>1454</v>
      </c>
      <c r="AE238" s="17">
        <v>2591</v>
      </c>
      <c r="AF238" s="17">
        <v>1507</v>
      </c>
      <c r="AG238" s="17">
        <v>2773</v>
      </c>
      <c r="AH238" s="17">
        <v>2067</v>
      </c>
      <c r="AI238" s="17">
        <v>0</v>
      </c>
      <c r="AJ238" s="17">
        <v>0</v>
      </c>
      <c r="AK238" s="17">
        <v>0</v>
      </c>
      <c r="AL238" s="17">
        <v>0</v>
      </c>
      <c r="AM238" s="17">
        <v>0</v>
      </c>
      <c r="AN238" s="17">
        <v>0</v>
      </c>
      <c r="AO238" s="17">
        <v>0</v>
      </c>
      <c r="AP238" s="17">
        <v>0</v>
      </c>
      <c r="AQ238" s="17">
        <v>0</v>
      </c>
      <c r="AR238" s="17">
        <v>0</v>
      </c>
      <c r="AS238" s="17">
        <v>0</v>
      </c>
      <c r="AT238" s="17">
        <v>0</v>
      </c>
      <c r="AU238" s="17">
        <v>0</v>
      </c>
      <c r="AV238" s="17">
        <v>0</v>
      </c>
      <c r="AW238" s="17">
        <v>0</v>
      </c>
      <c r="AX238" s="17">
        <v>0</v>
      </c>
      <c r="AY238" s="17">
        <v>0</v>
      </c>
      <c r="AZ238" s="17">
        <v>0</v>
      </c>
      <c r="BA238" s="18">
        <v>0</v>
      </c>
      <c r="BB238" s="17">
        <v>0</v>
      </c>
      <c r="BC238" s="18">
        <v>0</v>
      </c>
      <c r="BD238" s="17">
        <v>0</v>
      </c>
      <c r="BE238" s="18">
        <v>0</v>
      </c>
      <c r="BF238" s="18">
        <v>0</v>
      </c>
      <c r="BG238" s="18">
        <v>0</v>
      </c>
      <c r="BH238" s="18">
        <v>0</v>
      </c>
      <c r="BI238" s="17">
        <v>0</v>
      </c>
      <c r="BJ238" s="17">
        <v>0</v>
      </c>
      <c r="BK238" s="17">
        <v>0</v>
      </c>
      <c r="BL238" s="17">
        <v>0</v>
      </c>
      <c r="BM238" s="17">
        <v>0</v>
      </c>
      <c r="BN238" s="17">
        <v>0</v>
      </c>
      <c r="BO238" s="17">
        <v>0</v>
      </c>
      <c r="BP238" s="17">
        <v>0</v>
      </c>
      <c r="BQ238" s="17">
        <v>0</v>
      </c>
      <c r="BR238" s="17">
        <v>0</v>
      </c>
      <c r="BS238" s="17">
        <v>0</v>
      </c>
      <c r="BT238" s="17">
        <v>0</v>
      </c>
      <c r="BU238" s="17">
        <v>0</v>
      </c>
      <c r="BV238" s="17">
        <v>0</v>
      </c>
      <c r="BW238" s="17">
        <v>0</v>
      </c>
      <c r="BX238" s="17">
        <v>0</v>
      </c>
      <c r="BY238" s="17">
        <v>0</v>
      </c>
      <c r="BZ238" s="17">
        <v>0</v>
      </c>
      <c r="CA238" s="17">
        <v>0</v>
      </c>
      <c r="CB238" s="17">
        <v>0</v>
      </c>
      <c r="CC238" s="17">
        <v>0</v>
      </c>
      <c r="CD238" s="17">
        <v>0</v>
      </c>
      <c r="CE238" s="17">
        <v>0</v>
      </c>
      <c r="CF238" s="17">
        <v>0</v>
      </c>
      <c r="CG238" s="17">
        <v>0</v>
      </c>
      <c r="CH238" s="1">
        <f t="shared" si="83"/>
        <v>0</v>
      </c>
    </row>
    <row r="239" spans="14:86" ht="15.75">
      <c r="N239" t="s">
        <v>1703</v>
      </c>
      <c r="O239" s="1" t="s">
        <v>2214</v>
      </c>
      <c r="Q239" s="17">
        <v>2631</v>
      </c>
      <c r="R239" s="17">
        <v>1244</v>
      </c>
      <c r="S239" s="17">
        <v>2380</v>
      </c>
      <c r="T239" s="17">
        <v>2068</v>
      </c>
      <c r="U239" s="17">
        <v>2754</v>
      </c>
      <c r="V239" s="17">
        <v>1773</v>
      </c>
      <c r="W239" s="17">
        <v>1612</v>
      </c>
      <c r="X239" s="17">
        <v>1253</v>
      </c>
      <c r="Y239" s="17">
        <v>2841</v>
      </c>
      <c r="Z239" s="17">
        <v>2547</v>
      </c>
      <c r="AA239" s="17">
        <v>2201</v>
      </c>
      <c r="AB239" s="17">
        <v>1911</v>
      </c>
      <c r="AC239" s="17">
        <v>2934</v>
      </c>
      <c r="AD239" s="17">
        <v>2200</v>
      </c>
      <c r="AE239" s="17">
        <v>1125</v>
      </c>
      <c r="AF239" s="17">
        <v>2629</v>
      </c>
      <c r="AG239" s="17">
        <v>2160</v>
      </c>
      <c r="AH239" s="17">
        <v>2800</v>
      </c>
      <c r="AI239" s="17">
        <v>0</v>
      </c>
      <c r="AJ239" s="17">
        <v>0</v>
      </c>
      <c r="AK239" s="17">
        <v>0</v>
      </c>
      <c r="AL239" s="17">
        <v>0</v>
      </c>
      <c r="AM239" s="17">
        <v>0</v>
      </c>
      <c r="AN239" s="17">
        <v>0</v>
      </c>
      <c r="AO239" s="17">
        <v>0</v>
      </c>
      <c r="AP239" s="17">
        <v>0</v>
      </c>
      <c r="AQ239" s="17">
        <v>0</v>
      </c>
      <c r="AR239" s="17">
        <v>0</v>
      </c>
      <c r="AS239" s="17">
        <v>0</v>
      </c>
      <c r="AT239" s="17">
        <v>0</v>
      </c>
      <c r="AU239" s="17">
        <v>0</v>
      </c>
      <c r="AV239" s="17">
        <v>0</v>
      </c>
      <c r="AW239" s="17">
        <v>0</v>
      </c>
      <c r="AX239" s="17">
        <v>0</v>
      </c>
      <c r="AY239" s="17">
        <v>0</v>
      </c>
      <c r="AZ239" s="17">
        <v>0</v>
      </c>
      <c r="BA239" s="18">
        <v>0</v>
      </c>
      <c r="BB239" s="17">
        <v>0</v>
      </c>
      <c r="BC239" s="18">
        <v>0</v>
      </c>
      <c r="BD239" s="17">
        <v>0</v>
      </c>
      <c r="BE239" s="18">
        <v>0</v>
      </c>
      <c r="BF239" s="18">
        <v>0</v>
      </c>
      <c r="BG239" s="18">
        <v>0</v>
      </c>
      <c r="BH239" s="18">
        <v>0</v>
      </c>
      <c r="BI239" s="17">
        <v>0</v>
      </c>
      <c r="BJ239" s="17">
        <v>0</v>
      </c>
      <c r="BK239" s="17">
        <v>0</v>
      </c>
      <c r="BL239" s="17">
        <v>0</v>
      </c>
      <c r="BM239" s="17">
        <v>0</v>
      </c>
      <c r="BN239" s="17">
        <v>0</v>
      </c>
      <c r="BO239" s="17">
        <v>0</v>
      </c>
      <c r="BP239" s="17">
        <v>0</v>
      </c>
      <c r="BQ239" s="17">
        <v>0</v>
      </c>
      <c r="BR239" s="17">
        <v>0</v>
      </c>
      <c r="BS239" s="17">
        <v>0</v>
      </c>
      <c r="BT239" s="17">
        <v>0</v>
      </c>
      <c r="BU239" s="17">
        <v>0</v>
      </c>
      <c r="BV239" s="17">
        <v>0</v>
      </c>
      <c r="BW239" s="17">
        <v>0</v>
      </c>
      <c r="BX239" s="17">
        <v>0</v>
      </c>
      <c r="BY239" s="17">
        <v>0</v>
      </c>
      <c r="BZ239" s="17">
        <v>0</v>
      </c>
      <c r="CA239" s="17">
        <v>0</v>
      </c>
      <c r="CB239" s="17">
        <v>0</v>
      </c>
      <c r="CC239" s="17">
        <v>0</v>
      </c>
      <c r="CD239" s="17">
        <v>0</v>
      </c>
      <c r="CE239" s="17">
        <v>0</v>
      </c>
      <c r="CF239" s="17">
        <v>0</v>
      </c>
      <c r="CG239" s="17">
        <v>0</v>
      </c>
      <c r="CH239" s="1">
        <f t="shared" si="83"/>
        <v>0</v>
      </c>
    </row>
    <row r="240" spans="14:86" ht="15.75">
      <c r="N240" t="s">
        <v>1704</v>
      </c>
      <c r="O240" s="1" t="s">
        <v>2215</v>
      </c>
      <c r="Q240" s="17">
        <v>2945</v>
      </c>
      <c r="R240" s="17">
        <v>2394</v>
      </c>
      <c r="S240" s="17">
        <v>1939</v>
      </c>
      <c r="T240" s="17">
        <v>1413</v>
      </c>
      <c r="U240" s="17">
        <v>1936</v>
      </c>
      <c r="V240" s="17">
        <v>1935</v>
      </c>
      <c r="W240" s="17">
        <v>1326</v>
      </c>
      <c r="X240" s="17">
        <v>1179</v>
      </c>
      <c r="Y240" s="17">
        <v>1178</v>
      </c>
      <c r="Z240" s="17">
        <v>2709</v>
      </c>
      <c r="AA240" s="17">
        <v>1314</v>
      </c>
      <c r="AB240" s="17">
        <v>1313</v>
      </c>
      <c r="AC240" s="17">
        <v>1414</v>
      </c>
      <c r="AD240" s="17">
        <v>2767</v>
      </c>
      <c r="AE240" s="17">
        <v>2653</v>
      </c>
      <c r="AF240" s="17">
        <v>1022</v>
      </c>
      <c r="AG240" s="17">
        <v>1804</v>
      </c>
      <c r="AH240" s="17">
        <v>1353</v>
      </c>
      <c r="AI240" s="17">
        <v>0</v>
      </c>
      <c r="AJ240" s="17">
        <v>0</v>
      </c>
      <c r="AK240" s="17">
        <v>0</v>
      </c>
      <c r="AL240" s="17">
        <v>0</v>
      </c>
      <c r="AM240" s="17">
        <v>0</v>
      </c>
      <c r="AN240" s="17">
        <v>0</v>
      </c>
      <c r="AO240" s="17">
        <v>0</v>
      </c>
      <c r="AP240" s="17">
        <v>0</v>
      </c>
      <c r="AQ240" s="17">
        <v>0</v>
      </c>
      <c r="AR240" s="17">
        <v>0</v>
      </c>
      <c r="AS240" s="17">
        <v>0</v>
      </c>
      <c r="AT240" s="17">
        <v>0</v>
      </c>
      <c r="AU240" s="17">
        <v>0</v>
      </c>
      <c r="AV240" s="17">
        <v>0</v>
      </c>
      <c r="AW240" s="17">
        <v>0</v>
      </c>
      <c r="AX240" s="17">
        <v>0</v>
      </c>
      <c r="AY240" s="17">
        <v>0</v>
      </c>
      <c r="AZ240" s="17">
        <v>0</v>
      </c>
      <c r="BA240" s="18">
        <v>0</v>
      </c>
      <c r="BB240" s="17">
        <v>0</v>
      </c>
      <c r="BC240" s="18">
        <v>0</v>
      </c>
      <c r="BD240" s="17">
        <v>0</v>
      </c>
      <c r="BE240" s="18">
        <v>0</v>
      </c>
      <c r="BF240" s="18">
        <v>0</v>
      </c>
      <c r="BG240" s="18">
        <v>0</v>
      </c>
      <c r="BH240" s="18">
        <v>0</v>
      </c>
      <c r="BI240" s="17">
        <v>0</v>
      </c>
      <c r="BJ240" s="17">
        <v>0</v>
      </c>
      <c r="BK240" s="17">
        <v>0</v>
      </c>
      <c r="BL240" s="17">
        <v>0</v>
      </c>
      <c r="BM240" s="17">
        <v>0</v>
      </c>
      <c r="BN240" s="17">
        <v>0</v>
      </c>
      <c r="BO240" s="17">
        <v>0</v>
      </c>
      <c r="BP240" s="17">
        <v>0</v>
      </c>
      <c r="BQ240" s="17">
        <v>0</v>
      </c>
      <c r="BR240" s="17">
        <v>0</v>
      </c>
      <c r="BS240" s="17">
        <v>0</v>
      </c>
      <c r="BT240" s="17">
        <v>0</v>
      </c>
      <c r="BU240" s="17">
        <v>0</v>
      </c>
      <c r="BV240" s="17">
        <v>0</v>
      </c>
      <c r="BW240" s="17">
        <v>0</v>
      </c>
      <c r="BX240" s="17">
        <v>0</v>
      </c>
      <c r="BY240" s="17">
        <v>0</v>
      </c>
      <c r="BZ240" s="17">
        <v>0</v>
      </c>
      <c r="CA240" s="17">
        <v>0</v>
      </c>
      <c r="CB240" s="17">
        <v>0</v>
      </c>
      <c r="CC240" s="17">
        <v>0</v>
      </c>
      <c r="CD240" s="17">
        <v>0</v>
      </c>
      <c r="CE240" s="17">
        <v>0</v>
      </c>
      <c r="CF240" s="17">
        <v>0</v>
      </c>
      <c r="CG240" s="17">
        <v>0</v>
      </c>
      <c r="CH240" s="1">
        <f t="shared" si="83"/>
        <v>0</v>
      </c>
    </row>
    <row r="241" spans="14:86" ht="15.75">
      <c r="N241" t="s">
        <v>1705</v>
      </c>
      <c r="O241" s="1" t="s">
        <v>2216</v>
      </c>
      <c r="Q241" s="17">
        <v>1421</v>
      </c>
      <c r="R241" s="17">
        <v>1433</v>
      </c>
      <c r="S241" s="17">
        <v>1075</v>
      </c>
      <c r="T241" s="17">
        <v>1492</v>
      </c>
      <c r="U241" s="17">
        <v>1491</v>
      </c>
      <c r="V241" s="17">
        <v>1361</v>
      </c>
      <c r="W241" s="17">
        <v>2856</v>
      </c>
      <c r="X241" s="17">
        <v>2075</v>
      </c>
      <c r="Y241" s="17">
        <v>1887</v>
      </c>
      <c r="Z241" s="17">
        <v>1527</v>
      </c>
      <c r="AA241" s="17">
        <v>2604</v>
      </c>
      <c r="AB241" s="17">
        <v>1061</v>
      </c>
      <c r="AC241" s="17">
        <v>2129</v>
      </c>
      <c r="AD241" s="17">
        <v>1197</v>
      </c>
      <c r="AE241" s="17">
        <v>1592</v>
      </c>
      <c r="AF241" s="17">
        <v>1685</v>
      </c>
      <c r="AG241" s="17">
        <v>2410</v>
      </c>
      <c r="AH241" s="17">
        <v>1128</v>
      </c>
      <c r="AI241" s="17">
        <v>0</v>
      </c>
      <c r="AJ241" s="17">
        <v>0</v>
      </c>
      <c r="AK241" s="17">
        <v>0</v>
      </c>
      <c r="AL241" s="17">
        <v>0</v>
      </c>
      <c r="AM241" s="17">
        <v>0</v>
      </c>
      <c r="AN241" s="17">
        <v>0</v>
      </c>
      <c r="AO241" s="17">
        <v>0</v>
      </c>
      <c r="AP241" s="17">
        <v>0</v>
      </c>
      <c r="AQ241" s="17">
        <v>0</v>
      </c>
      <c r="AR241" s="17">
        <v>0</v>
      </c>
      <c r="AS241" s="17">
        <v>0</v>
      </c>
      <c r="AT241" s="17">
        <v>0</v>
      </c>
      <c r="AU241" s="17">
        <v>0</v>
      </c>
      <c r="AV241" s="17">
        <v>0</v>
      </c>
      <c r="AW241" s="17">
        <v>0</v>
      </c>
      <c r="AX241" s="17">
        <v>0</v>
      </c>
      <c r="AY241" s="17">
        <v>0</v>
      </c>
      <c r="AZ241" s="17">
        <v>0</v>
      </c>
      <c r="BA241" s="18">
        <v>0</v>
      </c>
      <c r="BB241" s="17">
        <v>0</v>
      </c>
      <c r="BC241" s="18">
        <v>0</v>
      </c>
      <c r="BD241" s="17">
        <v>0</v>
      </c>
      <c r="BE241" s="18">
        <v>0</v>
      </c>
      <c r="BF241" s="18">
        <v>0</v>
      </c>
      <c r="BG241" s="18">
        <v>0</v>
      </c>
      <c r="BH241" s="18">
        <v>0</v>
      </c>
      <c r="BI241" s="17">
        <v>0</v>
      </c>
      <c r="BJ241" s="17">
        <v>0</v>
      </c>
      <c r="BK241" s="17">
        <v>0</v>
      </c>
      <c r="BL241" s="17">
        <v>0</v>
      </c>
      <c r="BM241" s="17">
        <v>0</v>
      </c>
      <c r="BN241" s="17">
        <v>0</v>
      </c>
      <c r="BO241" s="17">
        <v>0</v>
      </c>
      <c r="BP241" s="17">
        <v>0</v>
      </c>
      <c r="BQ241" s="17">
        <v>0</v>
      </c>
      <c r="BR241" s="17">
        <v>0</v>
      </c>
      <c r="BS241" s="17">
        <v>0</v>
      </c>
      <c r="BT241" s="17">
        <v>0</v>
      </c>
      <c r="BU241" s="17">
        <v>0</v>
      </c>
      <c r="BV241" s="17">
        <v>0</v>
      </c>
      <c r="BW241" s="17">
        <v>0</v>
      </c>
      <c r="BX241" s="17">
        <v>0</v>
      </c>
      <c r="BY241" s="17">
        <v>0</v>
      </c>
      <c r="BZ241" s="17">
        <v>0</v>
      </c>
      <c r="CA241" s="17">
        <v>0</v>
      </c>
      <c r="CB241" s="17">
        <v>0</v>
      </c>
      <c r="CC241" s="17">
        <v>0</v>
      </c>
      <c r="CD241" s="17">
        <v>0</v>
      </c>
      <c r="CE241" s="17">
        <v>0</v>
      </c>
      <c r="CF241" s="17">
        <v>0</v>
      </c>
      <c r="CG241" s="17">
        <v>0</v>
      </c>
      <c r="CH241" s="1">
        <f t="shared" si="83"/>
        <v>0</v>
      </c>
    </row>
    <row r="242" spans="14:86" ht="15.75">
      <c r="N242" t="s">
        <v>1706</v>
      </c>
      <c r="O242" s="1" t="s">
        <v>2217</v>
      </c>
      <c r="Q242" s="17">
        <v>1134</v>
      </c>
      <c r="R242" s="17">
        <v>1527</v>
      </c>
      <c r="S242" s="17">
        <v>1887</v>
      </c>
      <c r="T242" s="17">
        <v>2075</v>
      </c>
      <c r="U242" s="17">
        <v>1929</v>
      </c>
      <c r="V242" s="17">
        <v>1487</v>
      </c>
      <c r="W242" s="17">
        <v>2583</v>
      </c>
      <c r="X242" s="17">
        <v>2943</v>
      </c>
      <c r="Y242" s="17">
        <v>2420</v>
      </c>
      <c r="Z242" s="17">
        <v>1384</v>
      </c>
      <c r="AA242" s="17">
        <v>1141</v>
      </c>
      <c r="AB242" s="17">
        <v>2211</v>
      </c>
      <c r="AC242" s="17">
        <v>2819</v>
      </c>
      <c r="AD242" s="17">
        <v>1287</v>
      </c>
      <c r="AE242" s="17">
        <v>1918</v>
      </c>
      <c r="AF242" s="17">
        <v>1048</v>
      </c>
      <c r="AG242" s="17">
        <v>2359</v>
      </c>
      <c r="AH242" s="17">
        <v>2356</v>
      </c>
      <c r="AI242" s="17">
        <v>0</v>
      </c>
      <c r="AJ242" s="17">
        <v>0</v>
      </c>
      <c r="AK242" s="17">
        <v>0</v>
      </c>
      <c r="AL242" s="17">
        <v>0</v>
      </c>
      <c r="AM242" s="17">
        <v>0</v>
      </c>
      <c r="AN242" s="17">
        <v>0</v>
      </c>
      <c r="AO242" s="17">
        <v>0</v>
      </c>
      <c r="AP242" s="17">
        <v>0</v>
      </c>
      <c r="AQ242" s="17">
        <v>0</v>
      </c>
      <c r="AR242" s="17">
        <v>0</v>
      </c>
      <c r="AS242" s="17">
        <v>0</v>
      </c>
      <c r="AT242" s="17">
        <v>0</v>
      </c>
      <c r="AU242" s="17">
        <v>0</v>
      </c>
      <c r="AV242" s="17">
        <v>0</v>
      </c>
      <c r="AW242" s="17">
        <v>0</v>
      </c>
      <c r="AX242" s="17">
        <v>0</v>
      </c>
      <c r="AY242" s="17">
        <v>0</v>
      </c>
      <c r="AZ242" s="17">
        <v>0</v>
      </c>
      <c r="BA242" s="18">
        <v>0</v>
      </c>
      <c r="BB242" s="17">
        <v>0</v>
      </c>
      <c r="BC242" s="18">
        <v>0</v>
      </c>
      <c r="BD242" s="17">
        <v>0</v>
      </c>
      <c r="BE242" s="18">
        <v>0</v>
      </c>
      <c r="BF242" s="18">
        <v>0</v>
      </c>
      <c r="BG242" s="18">
        <v>0</v>
      </c>
      <c r="BH242" s="18">
        <v>0</v>
      </c>
      <c r="BI242" s="17">
        <v>0</v>
      </c>
      <c r="BJ242" s="17">
        <v>0</v>
      </c>
      <c r="BK242" s="17">
        <v>0</v>
      </c>
      <c r="BL242" s="17">
        <v>0</v>
      </c>
      <c r="BM242" s="17">
        <v>0</v>
      </c>
      <c r="BN242" s="17">
        <v>0</v>
      </c>
      <c r="BO242" s="17">
        <v>0</v>
      </c>
      <c r="BP242" s="17">
        <v>0</v>
      </c>
      <c r="BQ242" s="17">
        <v>0</v>
      </c>
      <c r="BR242" s="17">
        <v>0</v>
      </c>
      <c r="BS242" s="17">
        <v>0</v>
      </c>
      <c r="BT242" s="17">
        <v>0</v>
      </c>
      <c r="BU242" s="17">
        <v>0</v>
      </c>
      <c r="BV242" s="17">
        <v>0</v>
      </c>
      <c r="BW242" s="17">
        <v>0</v>
      </c>
      <c r="BX242" s="17">
        <v>0</v>
      </c>
      <c r="BY242" s="17">
        <v>0</v>
      </c>
      <c r="BZ242" s="17">
        <v>0</v>
      </c>
      <c r="CA242" s="17">
        <v>0</v>
      </c>
      <c r="CB242" s="17">
        <v>0</v>
      </c>
      <c r="CC242" s="17">
        <v>0</v>
      </c>
      <c r="CD242" s="17">
        <v>0</v>
      </c>
      <c r="CE242" s="17">
        <v>0</v>
      </c>
      <c r="CF242" s="17">
        <v>0</v>
      </c>
      <c r="CG242" s="17">
        <v>0</v>
      </c>
      <c r="CH242" s="1">
        <f t="shared" si="83"/>
        <v>0</v>
      </c>
    </row>
    <row r="243" spans="14:86" ht="15.75">
      <c r="N243" t="s">
        <v>1707</v>
      </c>
      <c r="O243" s="1" t="s">
        <v>2218</v>
      </c>
      <c r="Q243" s="17">
        <v>2476</v>
      </c>
      <c r="R243" s="17">
        <v>1063</v>
      </c>
      <c r="S243" s="17">
        <v>2926</v>
      </c>
      <c r="T243" s="17">
        <v>1239</v>
      </c>
      <c r="U243" s="17">
        <v>1383</v>
      </c>
      <c r="V243" s="17">
        <v>1561</v>
      </c>
      <c r="W243" s="17">
        <v>2819</v>
      </c>
      <c r="X243" s="17">
        <v>1792</v>
      </c>
      <c r="Y243" s="17">
        <v>1377</v>
      </c>
      <c r="Z243" s="17">
        <v>1269</v>
      </c>
      <c r="AA243" s="17">
        <v>1830</v>
      </c>
      <c r="AB243" s="17">
        <v>1275</v>
      </c>
      <c r="AC243" s="17">
        <v>1440</v>
      </c>
      <c r="AD243" s="17">
        <v>2434</v>
      </c>
      <c r="AE243" s="17">
        <v>2161</v>
      </c>
      <c r="AF243" s="17">
        <v>1884</v>
      </c>
      <c r="AG243" s="17">
        <v>1649</v>
      </c>
      <c r="AH243" s="17">
        <v>2553</v>
      </c>
      <c r="AI243" s="17">
        <v>0</v>
      </c>
      <c r="AJ243" s="17">
        <v>0</v>
      </c>
      <c r="AK243" s="17">
        <v>0</v>
      </c>
      <c r="AL243" s="17">
        <v>0</v>
      </c>
      <c r="AM243" s="17">
        <v>0</v>
      </c>
      <c r="AN243" s="17">
        <v>0</v>
      </c>
      <c r="AO243" s="17">
        <v>0</v>
      </c>
      <c r="AP243" s="17">
        <v>0</v>
      </c>
      <c r="AQ243" s="17">
        <v>0</v>
      </c>
      <c r="AR243" s="17">
        <v>0</v>
      </c>
      <c r="AS243" s="17">
        <v>0</v>
      </c>
      <c r="AT243" s="17">
        <v>0</v>
      </c>
      <c r="AU243" s="17">
        <v>0</v>
      </c>
      <c r="AV243" s="17">
        <v>0</v>
      </c>
      <c r="AW243" s="17">
        <v>0</v>
      </c>
      <c r="AX243" s="17">
        <v>0</v>
      </c>
      <c r="AY243" s="17">
        <v>0</v>
      </c>
      <c r="AZ243" s="17">
        <v>0</v>
      </c>
      <c r="BA243" s="18">
        <v>0</v>
      </c>
      <c r="BB243" s="17">
        <v>0</v>
      </c>
      <c r="BC243" s="18">
        <v>0</v>
      </c>
      <c r="BD243" s="17">
        <v>0</v>
      </c>
      <c r="BE243" s="18">
        <v>0</v>
      </c>
      <c r="BF243" s="18">
        <v>0</v>
      </c>
      <c r="BG243" s="18">
        <v>0</v>
      </c>
      <c r="BH243" s="18">
        <v>0</v>
      </c>
      <c r="BI243" s="17">
        <v>0</v>
      </c>
      <c r="BJ243" s="17">
        <v>0</v>
      </c>
      <c r="BK243" s="17">
        <v>0</v>
      </c>
      <c r="BL243" s="17">
        <v>0</v>
      </c>
      <c r="BM243" s="17">
        <v>0</v>
      </c>
      <c r="BN243" s="17">
        <v>0</v>
      </c>
      <c r="BO243" s="17">
        <v>0</v>
      </c>
      <c r="BP243" s="17">
        <v>0</v>
      </c>
      <c r="BQ243" s="17">
        <v>0</v>
      </c>
      <c r="BR243" s="17">
        <v>0</v>
      </c>
      <c r="BS243" s="17">
        <v>0</v>
      </c>
      <c r="BT243" s="17">
        <v>0</v>
      </c>
      <c r="BU243" s="17">
        <v>0</v>
      </c>
      <c r="BV243" s="17">
        <v>0</v>
      </c>
      <c r="BW243" s="17">
        <v>0</v>
      </c>
      <c r="BX243" s="17">
        <v>0</v>
      </c>
      <c r="BY243" s="17">
        <v>0</v>
      </c>
      <c r="BZ243" s="17">
        <v>0</v>
      </c>
      <c r="CA243" s="17">
        <v>0</v>
      </c>
      <c r="CB243" s="17">
        <v>0</v>
      </c>
      <c r="CC243" s="17">
        <v>0</v>
      </c>
      <c r="CD243" s="17">
        <v>0</v>
      </c>
      <c r="CE243" s="17">
        <v>0</v>
      </c>
      <c r="CF243" s="17">
        <v>0</v>
      </c>
      <c r="CG243" s="17">
        <v>0</v>
      </c>
      <c r="CH243" s="1">
        <f t="shared" si="83"/>
        <v>0</v>
      </c>
    </row>
    <row r="244" spans="14:86" ht="15.75">
      <c r="N244" t="s">
        <v>1708</v>
      </c>
      <c r="O244" s="1" t="s">
        <v>2219</v>
      </c>
      <c r="Q244" s="17">
        <v>1139</v>
      </c>
      <c r="R244" s="17">
        <v>1792</v>
      </c>
      <c r="S244" s="17">
        <v>1377</v>
      </c>
      <c r="T244" s="17">
        <v>1384</v>
      </c>
      <c r="U244" s="17">
        <v>1269</v>
      </c>
      <c r="V244" s="17">
        <v>1699</v>
      </c>
      <c r="W244" s="17">
        <v>1275</v>
      </c>
      <c r="X244" s="17">
        <v>1665</v>
      </c>
      <c r="Y244" s="17">
        <v>1440</v>
      </c>
      <c r="Z244" s="17">
        <v>2411</v>
      </c>
      <c r="AA244" s="17">
        <v>1378</v>
      </c>
      <c r="AB244" s="17">
        <v>2161</v>
      </c>
      <c r="AC244" s="17">
        <v>1884</v>
      </c>
      <c r="AD244" s="17">
        <v>1649</v>
      </c>
      <c r="AE244" s="17">
        <v>2553</v>
      </c>
      <c r="AF244" s="17">
        <v>2374</v>
      </c>
      <c r="AG244" s="17">
        <v>2122</v>
      </c>
      <c r="AH244" s="17">
        <v>2464</v>
      </c>
      <c r="AI244" s="17">
        <v>0</v>
      </c>
      <c r="AJ244" s="17">
        <v>0</v>
      </c>
      <c r="AK244" s="17">
        <v>0</v>
      </c>
      <c r="AL244" s="17">
        <v>0</v>
      </c>
      <c r="AM244" s="17">
        <v>0</v>
      </c>
      <c r="AN244" s="17">
        <v>0</v>
      </c>
      <c r="AO244" s="17">
        <v>0</v>
      </c>
      <c r="AP244" s="17">
        <v>0</v>
      </c>
      <c r="AQ244" s="17">
        <v>0</v>
      </c>
      <c r="AR244" s="17">
        <v>0</v>
      </c>
      <c r="AS244" s="17">
        <v>0</v>
      </c>
      <c r="AT244" s="17">
        <v>0</v>
      </c>
      <c r="AU244" s="17">
        <v>0</v>
      </c>
      <c r="AV244" s="17">
        <v>0</v>
      </c>
      <c r="AW244" s="17">
        <v>0</v>
      </c>
      <c r="AX244" s="17">
        <v>0</v>
      </c>
      <c r="AY244" s="17">
        <v>0</v>
      </c>
      <c r="AZ244" s="17">
        <v>0</v>
      </c>
      <c r="BA244" s="18">
        <v>0</v>
      </c>
      <c r="BB244" s="17">
        <v>0</v>
      </c>
      <c r="BC244" s="18">
        <v>0</v>
      </c>
      <c r="BD244" s="17">
        <v>0</v>
      </c>
      <c r="BE244" s="18">
        <v>0</v>
      </c>
      <c r="BF244" s="18">
        <v>0</v>
      </c>
      <c r="BG244" s="18">
        <v>0</v>
      </c>
      <c r="BH244" s="18">
        <v>0</v>
      </c>
      <c r="BI244" s="17">
        <v>0</v>
      </c>
      <c r="BJ244" s="17">
        <v>0</v>
      </c>
      <c r="BK244" s="17">
        <v>0</v>
      </c>
      <c r="BL244" s="17">
        <v>0</v>
      </c>
      <c r="BM244" s="17">
        <v>0</v>
      </c>
      <c r="BN244" s="17">
        <v>0</v>
      </c>
      <c r="BO244" s="17">
        <v>0</v>
      </c>
      <c r="BP244" s="17">
        <v>0</v>
      </c>
      <c r="BQ244" s="17">
        <v>0</v>
      </c>
      <c r="BR244" s="17">
        <v>0</v>
      </c>
      <c r="BS244" s="17">
        <v>0</v>
      </c>
      <c r="BT244" s="17">
        <v>0</v>
      </c>
      <c r="BU244" s="17">
        <v>0</v>
      </c>
      <c r="BV244" s="17">
        <v>0</v>
      </c>
      <c r="BW244" s="17">
        <v>0</v>
      </c>
      <c r="BX244" s="17">
        <v>0</v>
      </c>
      <c r="BY244" s="17">
        <v>0</v>
      </c>
      <c r="BZ244" s="17">
        <v>0</v>
      </c>
      <c r="CA244" s="17">
        <v>0</v>
      </c>
      <c r="CB244" s="17">
        <v>0</v>
      </c>
      <c r="CC244" s="17">
        <v>0</v>
      </c>
      <c r="CD244" s="17">
        <v>0</v>
      </c>
      <c r="CE244" s="17">
        <v>0</v>
      </c>
      <c r="CF244" s="17">
        <v>0</v>
      </c>
      <c r="CG244" s="17">
        <v>0</v>
      </c>
      <c r="CH244" s="1">
        <f t="shared" si="83"/>
        <v>0</v>
      </c>
    </row>
    <row r="245" spans="14:86" ht="15.75">
      <c r="N245" t="s">
        <v>1709</v>
      </c>
      <c r="O245" s="1" t="s">
        <v>2220</v>
      </c>
      <c r="Q245" s="17">
        <v>2074</v>
      </c>
      <c r="R245" s="17">
        <v>1155</v>
      </c>
      <c r="S245" s="17">
        <v>2456</v>
      </c>
      <c r="T245" s="17">
        <v>2267</v>
      </c>
      <c r="U245" s="17">
        <v>2683</v>
      </c>
      <c r="V245" s="17">
        <v>2728</v>
      </c>
      <c r="W245" s="17">
        <v>2727</v>
      </c>
      <c r="X245" s="17">
        <v>2729</v>
      </c>
      <c r="Y245" s="17">
        <v>1691</v>
      </c>
      <c r="Z245" s="17">
        <v>2146</v>
      </c>
      <c r="AA245" s="17">
        <v>2622</v>
      </c>
      <c r="AB245" s="17">
        <v>1498</v>
      </c>
      <c r="AC245" s="17">
        <v>1495</v>
      </c>
      <c r="AD245" s="17">
        <v>2249</v>
      </c>
      <c r="AE245" s="17">
        <v>2583</v>
      </c>
      <c r="AF245" s="17">
        <v>2748</v>
      </c>
      <c r="AG245" s="17">
        <v>1630</v>
      </c>
      <c r="AH245" s="17">
        <v>2174</v>
      </c>
      <c r="AI245" s="17">
        <v>0</v>
      </c>
      <c r="AJ245" s="17">
        <v>0</v>
      </c>
      <c r="AK245" s="17">
        <v>0</v>
      </c>
      <c r="AL245" s="17">
        <v>0</v>
      </c>
      <c r="AM245" s="17">
        <v>0</v>
      </c>
      <c r="AN245" s="17">
        <v>0</v>
      </c>
      <c r="AO245" s="17">
        <v>0</v>
      </c>
      <c r="AP245" s="17">
        <v>0</v>
      </c>
      <c r="AQ245" s="17">
        <v>0</v>
      </c>
      <c r="AR245" s="17">
        <v>0</v>
      </c>
      <c r="AS245" s="17">
        <v>0</v>
      </c>
      <c r="AT245" s="17">
        <v>0</v>
      </c>
      <c r="AU245" s="17">
        <v>0</v>
      </c>
      <c r="AV245" s="17">
        <v>0</v>
      </c>
      <c r="AW245" s="17">
        <v>0</v>
      </c>
      <c r="AX245" s="17">
        <v>0</v>
      </c>
      <c r="AY245" s="17">
        <v>0</v>
      </c>
      <c r="AZ245" s="17">
        <v>0</v>
      </c>
      <c r="BA245" s="18">
        <v>0</v>
      </c>
      <c r="BB245" s="17">
        <v>0</v>
      </c>
      <c r="BC245" s="18">
        <v>0</v>
      </c>
      <c r="BD245" s="17">
        <v>0</v>
      </c>
      <c r="BE245" s="18">
        <v>0</v>
      </c>
      <c r="BF245" s="18">
        <v>0</v>
      </c>
      <c r="BG245" s="18">
        <v>0</v>
      </c>
      <c r="BH245" s="18">
        <v>0</v>
      </c>
      <c r="BI245" s="17">
        <v>0</v>
      </c>
      <c r="BJ245" s="17">
        <v>0</v>
      </c>
      <c r="BK245" s="17">
        <v>0</v>
      </c>
      <c r="BL245" s="17">
        <v>0</v>
      </c>
      <c r="BM245" s="17">
        <v>0</v>
      </c>
      <c r="BN245" s="17">
        <v>0</v>
      </c>
      <c r="BO245" s="17">
        <v>0</v>
      </c>
      <c r="BP245" s="17">
        <v>0</v>
      </c>
      <c r="BQ245" s="17">
        <v>0</v>
      </c>
      <c r="BR245" s="17">
        <v>0</v>
      </c>
      <c r="BS245" s="17">
        <v>0</v>
      </c>
      <c r="BT245" s="17">
        <v>0</v>
      </c>
      <c r="BU245" s="17">
        <v>0</v>
      </c>
      <c r="BV245" s="17">
        <v>0</v>
      </c>
      <c r="BW245" s="17">
        <v>0</v>
      </c>
      <c r="BX245" s="17">
        <v>0</v>
      </c>
      <c r="BY245" s="17">
        <v>0</v>
      </c>
      <c r="BZ245" s="17">
        <v>0</v>
      </c>
      <c r="CA245" s="17">
        <v>0</v>
      </c>
      <c r="CB245" s="17">
        <v>0</v>
      </c>
      <c r="CC245" s="17">
        <v>0</v>
      </c>
      <c r="CD245" s="17">
        <v>0</v>
      </c>
      <c r="CE245" s="17">
        <v>0</v>
      </c>
      <c r="CF245" s="17">
        <v>0</v>
      </c>
      <c r="CG245" s="17">
        <v>0</v>
      </c>
      <c r="CH245" s="1">
        <f t="shared" si="83"/>
        <v>0</v>
      </c>
    </row>
    <row r="246" spans="14:86" ht="15.75">
      <c r="N246" t="s">
        <v>1710</v>
      </c>
      <c r="O246" s="1" t="s">
        <v>2221</v>
      </c>
      <c r="Q246" s="17">
        <v>1138</v>
      </c>
      <c r="R246" s="17">
        <v>1999</v>
      </c>
      <c r="S246" s="17">
        <v>1565</v>
      </c>
      <c r="T246" s="17">
        <v>2569</v>
      </c>
      <c r="U246" s="17">
        <v>1579</v>
      </c>
      <c r="V246" s="17">
        <v>2707</v>
      </c>
      <c r="W246" s="17">
        <v>2455</v>
      </c>
      <c r="X246" s="17">
        <v>2672</v>
      </c>
      <c r="Y246" s="17">
        <v>2776</v>
      </c>
      <c r="Z246" s="17">
        <v>1699</v>
      </c>
      <c r="AA246" s="17">
        <v>1269</v>
      </c>
      <c r="AB246" s="17">
        <v>2912</v>
      </c>
      <c r="AC246" s="17">
        <v>2634</v>
      </c>
      <c r="AD246" s="17">
        <v>1473</v>
      </c>
      <c r="AE246" s="17">
        <v>2242</v>
      </c>
      <c r="AF246" s="17">
        <v>1104</v>
      </c>
      <c r="AG246" s="17">
        <v>1857</v>
      </c>
      <c r="AH246" s="17">
        <v>1349</v>
      </c>
      <c r="AI246" s="17">
        <v>0</v>
      </c>
      <c r="AJ246" s="17">
        <v>0</v>
      </c>
      <c r="AK246" s="17">
        <v>0</v>
      </c>
      <c r="AL246" s="17">
        <v>0</v>
      </c>
      <c r="AM246" s="17">
        <v>0</v>
      </c>
      <c r="AN246" s="17">
        <v>0</v>
      </c>
      <c r="AO246" s="17">
        <v>0</v>
      </c>
      <c r="AP246" s="17">
        <v>0</v>
      </c>
      <c r="AQ246" s="17">
        <v>0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0</v>
      </c>
      <c r="BA246" s="18">
        <v>0</v>
      </c>
      <c r="BB246" s="17">
        <v>0</v>
      </c>
      <c r="BC246" s="18">
        <v>0</v>
      </c>
      <c r="BD246" s="17">
        <v>0</v>
      </c>
      <c r="BE246" s="18">
        <v>0</v>
      </c>
      <c r="BF246" s="18">
        <v>0</v>
      </c>
      <c r="BG246" s="18">
        <v>0</v>
      </c>
      <c r="BH246" s="18">
        <v>0</v>
      </c>
      <c r="BI246" s="17">
        <v>0</v>
      </c>
      <c r="BJ246" s="17">
        <v>0</v>
      </c>
      <c r="BK246" s="17">
        <v>0</v>
      </c>
      <c r="BL246" s="17">
        <v>0</v>
      </c>
      <c r="BM246" s="17">
        <v>0</v>
      </c>
      <c r="BN246" s="17">
        <v>0</v>
      </c>
      <c r="BO246" s="17">
        <v>0</v>
      </c>
      <c r="BP246" s="17">
        <v>0</v>
      </c>
      <c r="BQ246" s="17">
        <v>0</v>
      </c>
      <c r="BR246" s="17">
        <v>0</v>
      </c>
      <c r="BS246" s="17">
        <v>0</v>
      </c>
      <c r="BT246" s="17">
        <v>0</v>
      </c>
      <c r="BU246" s="17">
        <v>0</v>
      </c>
      <c r="BV246" s="17">
        <v>0</v>
      </c>
      <c r="BW246" s="17">
        <v>0</v>
      </c>
      <c r="BX246" s="17">
        <v>0</v>
      </c>
      <c r="BY246" s="17">
        <v>0</v>
      </c>
      <c r="BZ246" s="17">
        <v>0</v>
      </c>
      <c r="CA246" s="17">
        <v>0</v>
      </c>
      <c r="CB246" s="17">
        <v>0</v>
      </c>
      <c r="CC246" s="17">
        <v>0</v>
      </c>
      <c r="CD246" s="17">
        <v>0</v>
      </c>
      <c r="CE246" s="17">
        <v>0</v>
      </c>
      <c r="CF246" s="17">
        <v>0</v>
      </c>
      <c r="CG246" s="17">
        <v>0</v>
      </c>
      <c r="CH246" s="1">
        <f t="shared" si="83"/>
        <v>0</v>
      </c>
    </row>
    <row r="247" spans="14:86" ht="15.75">
      <c r="N247" t="s">
        <v>1711</v>
      </c>
      <c r="O247" s="1" t="s">
        <v>2351</v>
      </c>
      <c r="Q247" s="17">
        <v>2174</v>
      </c>
      <c r="R247" s="17">
        <v>1630</v>
      </c>
      <c r="S247" s="17">
        <v>2748</v>
      </c>
      <c r="T247" s="17">
        <v>1209</v>
      </c>
      <c r="U247" s="17">
        <v>1487</v>
      </c>
      <c r="V247" s="17">
        <v>1477</v>
      </c>
      <c r="W247" s="17">
        <v>1244</v>
      </c>
      <c r="X247" s="17">
        <v>2631</v>
      </c>
      <c r="Y247" s="17">
        <v>1770</v>
      </c>
      <c r="Z247" s="17">
        <v>1544</v>
      </c>
      <c r="AA247" s="17">
        <v>1004</v>
      </c>
      <c r="AB247" s="17">
        <v>2818</v>
      </c>
      <c r="AC247" s="17">
        <v>1416</v>
      </c>
      <c r="AD247" s="17">
        <v>1408</v>
      </c>
      <c r="AE247" s="17">
        <v>1238</v>
      </c>
      <c r="AF247" s="17">
        <v>1792</v>
      </c>
      <c r="AG247" s="17">
        <v>1139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M247" s="17">
        <v>0</v>
      </c>
      <c r="AN247" s="17">
        <v>0</v>
      </c>
      <c r="AO247" s="17">
        <v>0</v>
      </c>
      <c r="AP247" s="17">
        <v>0</v>
      </c>
      <c r="AQ247" s="17">
        <v>0</v>
      </c>
      <c r="AR247" s="17">
        <v>0</v>
      </c>
      <c r="AS247" s="17">
        <v>0</v>
      </c>
      <c r="AT247" s="17">
        <v>0</v>
      </c>
      <c r="AU247" s="17">
        <v>0</v>
      </c>
      <c r="AV247" s="17">
        <v>0</v>
      </c>
      <c r="AW247" s="17">
        <v>0</v>
      </c>
      <c r="AX247" s="17">
        <v>0</v>
      </c>
      <c r="AY247" s="17">
        <v>0</v>
      </c>
      <c r="AZ247" s="17">
        <v>0</v>
      </c>
      <c r="BA247" s="18">
        <v>0</v>
      </c>
      <c r="BB247" s="17">
        <v>0</v>
      </c>
      <c r="BC247" s="18">
        <v>0</v>
      </c>
      <c r="BD247" s="17">
        <v>0</v>
      </c>
      <c r="BE247" s="18">
        <v>0</v>
      </c>
      <c r="BF247" s="18">
        <v>0</v>
      </c>
      <c r="BG247" s="18">
        <v>0</v>
      </c>
      <c r="BH247" s="18">
        <v>0</v>
      </c>
      <c r="BI247" s="17">
        <v>0</v>
      </c>
      <c r="BJ247" s="17">
        <v>0</v>
      </c>
      <c r="BK247" s="17">
        <v>0</v>
      </c>
      <c r="BL247" s="17">
        <v>0</v>
      </c>
      <c r="BM247" s="17">
        <v>0</v>
      </c>
      <c r="BN247" s="17">
        <v>0</v>
      </c>
      <c r="BO247" s="17">
        <v>0</v>
      </c>
      <c r="BP247" s="17">
        <v>0</v>
      </c>
      <c r="BQ247" s="17">
        <v>0</v>
      </c>
      <c r="BR247" s="17">
        <v>0</v>
      </c>
      <c r="BS247" s="17">
        <v>0</v>
      </c>
      <c r="BT247" s="17">
        <v>0</v>
      </c>
      <c r="BU247" s="17">
        <v>0</v>
      </c>
      <c r="BV247" s="17">
        <v>0</v>
      </c>
      <c r="BW247" s="17">
        <v>0</v>
      </c>
      <c r="BX247" s="17">
        <v>0</v>
      </c>
      <c r="BY247" s="17">
        <v>0</v>
      </c>
      <c r="BZ247" s="17">
        <v>0</v>
      </c>
      <c r="CA247" s="17">
        <v>0</v>
      </c>
      <c r="CB247" s="17">
        <v>0</v>
      </c>
      <c r="CC247" s="17">
        <v>0</v>
      </c>
      <c r="CD247" s="17">
        <v>0</v>
      </c>
      <c r="CE247" s="17">
        <v>0</v>
      </c>
      <c r="CF247" s="17">
        <v>0</v>
      </c>
      <c r="CG247" s="17">
        <v>0</v>
      </c>
      <c r="CH247" s="1">
        <f t="shared" si="83"/>
        <v>0</v>
      </c>
    </row>
    <row r="248" spans="14:86" ht="15.75">
      <c r="N248" t="s">
        <v>1712</v>
      </c>
      <c r="O248" s="1" t="s">
        <v>2222</v>
      </c>
      <c r="Q248" s="17">
        <v>2748</v>
      </c>
      <c r="R248" s="17">
        <v>2583</v>
      </c>
      <c r="S248" s="17">
        <v>2249</v>
      </c>
      <c r="T248" s="17">
        <v>1498</v>
      </c>
      <c r="U248" s="17">
        <v>2622</v>
      </c>
      <c r="V248" s="17">
        <v>2146</v>
      </c>
      <c r="W248" s="17">
        <v>2726</v>
      </c>
      <c r="X248" s="17">
        <v>2728</v>
      </c>
      <c r="Y248" s="17">
        <v>2683</v>
      </c>
      <c r="Z248" s="17">
        <v>2456</v>
      </c>
      <c r="AA248" s="17">
        <v>1155</v>
      </c>
      <c r="AB248" s="17">
        <v>2071</v>
      </c>
      <c r="AC248" s="17">
        <v>2072</v>
      </c>
      <c r="AD248" s="17">
        <v>2924</v>
      </c>
      <c r="AE248" s="17">
        <v>2923</v>
      </c>
      <c r="AF248" s="17">
        <v>1436</v>
      </c>
      <c r="AG248" s="17">
        <v>1434</v>
      </c>
      <c r="AH248" s="17">
        <v>0</v>
      </c>
      <c r="AI248" s="17">
        <v>0</v>
      </c>
      <c r="AJ248" s="17">
        <v>0</v>
      </c>
      <c r="AK248" s="17">
        <v>0</v>
      </c>
      <c r="AL248" s="17">
        <v>0</v>
      </c>
      <c r="AM248" s="17">
        <v>0</v>
      </c>
      <c r="AN248" s="17">
        <v>0</v>
      </c>
      <c r="AO248" s="17">
        <v>0</v>
      </c>
      <c r="AP248" s="17">
        <v>0</v>
      </c>
      <c r="AQ248" s="17">
        <v>0</v>
      </c>
      <c r="AR248" s="17">
        <v>0</v>
      </c>
      <c r="AS248" s="17">
        <v>0</v>
      </c>
      <c r="AT248" s="17">
        <v>0</v>
      </c>
      <c r="AU248" s="17">
        <v>0</v>
      </c>
      <c r="AV248" s="17">
        <v>0</v>
      </c>
      <c r="AW248" s="17">
        <v>0</v>
      </c>
      <c r="AX248" s="17">
        <v>0</v>
      </c>
      <c r="AY248" s="17">
        <v>0</v>
      </c>
      <c r="AZ248" s="17">
        <v>0</v>
      </c>
      <c r="BA248" s="18">
        <v>0</v>
      </c>
      <c r="BB248" s="17">
        <v>0</v>
      </c>
      <c r="BC248" s="18">
        <v>0</v>
      </c>
      <c r="BD248" s="17">
        <v>0</v>
      </c>
      <c r="BE248" s="18">
        <v>0</v>
      </c>
      <c r="BF248" s="18">
        <v>0</v>
      </c>
      <c r="BG248" s="18">
        <v>0</v>
      </c>
      <c r="BH248" s="18">
        <v>0</v>
      </c>
      <c r="BI248" s="17">
        <v>0</v>
      </c>
      <c r="BJ248" s="17">
        <v>0</v>
      </c>
      <c r="BK248" s="17">
        <v>0</v>
      </c>
      <c r="BL248" s="17">
        <v>0</v>
      </c>
      <c r="BM248" s="17">
        <v>0</v>
      </c>
      <c r="BN248" s="17">
        <v>0</v>
      </c>
      <c r="BO248" s="17">
        <v>0</v>
      </c>
      <c r="BP248" s="17">
        <v>0</v>
      </c>
      <c r="BQ248" s="17">
        <v>0</v>
      </c>
      <c r="BR248" s="17">
        <v>0</v>
      </c>
      <c r="BS248" s="17">
        <v>0</v>
      </c>
      <c r="BT248" s="17">
        <v>0</v>
      </c>
      <c r="BU248" s="17">
        <v>0</v>
      </c>
      <c r="BV248" s="17">
        <v>0</v>
      </c>
      <c r="BW248" s="17">
        <v>0</v>
      </c>
      <c r="BX248" s="17">
        <v>0</v>
      </c>
      <c r="BY248" s="17">
        <v>0</v>
      </c>
      <c r="BZ248" s="17">
        <v>0</v>
      </c>
      <c r="CA248" s="17">
        <v>0</v>
      </c>
      <c r="CB248" s="17">
        <v>0</v>
      </c>
      <c r="CC248" s="17">
        <v>0</v>
      </c>
      <c r="CD248" s="17">
        <v>0</v>
      </c>
      <c r="CE248" s="17">
        <v>0</v>
      </c>
      <c r="CF248" s="17">
        <v>0</v>
      </c>
      <c r="CG248" s="17">
        <v>0</v>
      </c>
      <c r="CH248" s="1">
        <f t="shared" si="83"/>
        <v>0</v>
      </c>
    </row>
    <row r="249" spans="14:86" ht="15.75">
      <c r="N249" t="s">
        <v>1713</v>
      </c>
      <c r="O249" s="1" t="s">
        <v>2223</v>
      </c>
      <c r="Q249" s="17">
        <v>2476</v>
      </c>
      <c r="R249" s="17">
        <v>1955</v>
      </c>
      <c r="S249" s="17">
        <v>2736</v>
      </c>
      <c r="T249" s="17">
        <v>2744</v>
      </c>
      <c r="U249" s="17">
        <v>2411</v>
      </c>
      <c r="V249" s="17">
        <v>1383</v>
      </c>
      <c r="W249" s="17">
        <v>2819</v>
      </c>
      <c r="X249" s="17">
        <v>2211</v>
      </c>
      <c r="Y249" s="17">
        <v>1139</v>
      </c>
      <c r="Z249" s="17">
        <v>1269</v>
      </c>
      <c r="AA249" s="17">
        <v>2174</v>
      </c>
      <c r="AB249" s="17">
        <v>1630</v>
      </c>
      <c r="AC249" s="17">
        <v>2748</v>
      </c>
      <c r="AD249" s="17">
        <v>1209</v>
      </c>
      <c r="AE249" s="17">
        <v>2427</v>
      </c>
      <c r="AF249" s="17">
        <v>2669</v>
      </c>
      <c r="AG249" s="17">
        <v>1134</v>
      </c>
      <c r="AH249" s="17">
        <v>0</v>
      </c>
      <c r="AI249" s="17">
        <v>0</v>
      </c>
      <c r="AJ249" s="17">
        <v>0</v>
      </c>
      <c r="AK249" s="17">
        <v>0</v>
      </c>
      <c r="AL249" s="17">
        <v>0</v>
      </c>
      <c r="AM249" s="17">
        <v>0</v>
      </c>
      <c r="AN249" s="17">
        <v>0</v>
      </c>
      <c r="AO249" s="17">
        <v>0</v>
      </c>
      <c r="AP249" s="17">
        <v>0</v>
      </c>
      <c r="AQ249" s="17">
        <v>0</v>
      </c>
      <c r="AR249" s="17">
        <v>0</v>
      </c>
      <c r="AS249" s="17">
        <v>0</v>
      </c>
      <c r="AT249" s="17">
        <v>0</v>
      </c>
      <c r="AU249" s="17">
        <v>0</v>
      </c>
      <c r="AV249" s="17">
        <v>0</v>
      </c>
      <c r="AW249" s="17">
        <v>0</v>
      </c>
      <c r="AX249" s="17">
        <v>0</v>
      </c>
      <c r="AY249" s="17">
        <v>0</v>
      </c>
      <c r="AZ249" s="17">
        <v>0</v>
      </c>
      <c r="BA249" s="18">
        <v>0</v>
      </c>
      <c r="BB249" s="17">
        <v>0</v>
      </c>
      <c r="BC249" s="18">
        <v>0</v>
      </c>
      <c r="BD249" s="17">
        <v>0</v>
      </c>
      <c r="BE249" s="18">
        <v>0</v>
      </c>
      <c r="BF249" s="18">
        <v>0</v>
      </c>
      <c r="BG249" s="18">
        <v>0</v>
      </c>
      <c r="BH249" s="18">
        <v>0</v>
      </c>
      <c r="BI249" s="17">
        <v>0</v>
      </c>
      <c r="BJ249" s="17">
        <v>0</v>
      </c>
      <c r="BK249" s="17">
        <v>0</v>
      </c>
      <c r="BL249" s="17">
        <v>0</v>
      </c>
      <c r="BM249" s="17">
        <v>0</v>
      </c>
      <c r="BN249" s="17">
        <v>0</v>
      </c>
      <c r="BO249" s="17">
        <v>0</v>
      </c>
      <c r="BP249" s="17">
        <v>0</v>
      </c>
      <c r="BQ249" s="17">
        <v>0</v>
      </c>
      <c r="BR249" s="17">
        <v>0</v>
      </c>
      <c r="BS249" s="17">
        <v>0</v>
      </c>
      <c r="BT249" s="17">
        <v>0</v>
      </c>
      <c r="BU249" s="17">
        <v>0</v>
      </c>
      <c r="BV249" s="17">
        <v>0</v>
      </c>
      <c r="BW249" s="17">
        <v>0</v>
      </c>
      <c r="BX249" s="17">
        <v>0</v>
      </c>
      <c r="BY249" s="17">
        <v>0</v>
      </c>
      <c r="BZ249" s="17">
        <v>0</v>
      </c>
      <c r="CA249" s="17">
        <v>0</v>
      </c>
      <c r="CB249" s="17">
        <v>0</v>
      </c>
      <c r="CC249" s="17">
        <v>0</v>
      </c>
      <c r="CD249" s="17">
        <v>0</v>
      </c>
      <c r="CE249" s="17">
        <v>0</v>
      </c>
      <c r="CF249" s="17">
        <v>0</v>
      </c>
      <c r="CG249" s="17">
        <v>0</v>
      </c>
      <c r="CH249" s="1">
        <f t="shared" si="83"/>
        <v>0</v>
      </c>
    </row>
    <row r="250" spans="14:86" ht="15.75">
      <c r="N250" t="s">
        <v>1714</v>
      </c>
      <c r="O250" s="1" t="s">
        <v>2224</v>
      </c>
      <c r="Q250" s="17">
        <v>1400</v>
      </c>
      <c r="R250" s="17">
        <v>1048</v>
      </c>
      <c r="S250" s="17">
        <v>1320</v>
      </c>
      <c r="T250" s="17">
        <v>1660</v>
      </c>
      <c r="U250" s="17">
        <v>2812</v>
      </c>
      <c r="V250" s="17">
        <v>1274</v>
      </c>
      <c r="W250" s="17">
        <v>1040</v>
      </c>
      <c r="X250" s="17">
        <v>2271</v>
      </c>
      <c r="Y250" s="17">
        <v>2272</v>
      </c>
      <c r="Z250" s="17">
        <v>2137</v>
      </c>
      <c r="AA250" s="17">
        <v>1511</v>
      </c>
      <c r="AB250" s="17">
        <v>1042</v>
      </c>
      <c r="AC250" s="17">
        <v>2294</v>
      </c>
      <c r="AD250" s="17">
        <v>2292</v>
      </c>
      <c r="AE250" s="17">
        <v>2293</v>
      </c>
      <c r="AF250" s="17">
        <v>2524</v>
      </c>
      <c r="AG250" s="17">
        <v>1990</v>
      </c>
      <c r="AH250" s="17">
        <v>0</v>
      </c>
      <c r="AI250" s="17">
        <v>0</v>
      </c>
      <c r="AJ250" s="17">
        <v>0</v>
      </c>
      <c r="AK250" s="17">
        <v>0</v>
      </c>
      <c r="AL250" s="17">
        <v>0</v>
      </c>
      <c r="AM250" s="17">
        <v>0</v>
      </c>
      <c r="AN250" s="17">
        <v>0</v>
      </c>
      <c r="AO250" s="17">
        <v>0</v>
      </c>
      <c r="AP250" s="17">
        <v>0</v>
      </c>
      <c r="AQ250" s="17">
        <v>0</v>
      </c>
      <c r="AR250" s="17">
        <v>0</v>
      </c>
      <c r="AS250" s="17">
        <v>0</v>
      </c>
      <c r="AT250" s="17">
        <v>0</v>
      </c>
      <c r="AU250" s="17">
        <v>0</v>
      </c>
      <c r="AV250" s="17">
        <v>0</v>
      </c>
      <c r="AW250" s="17">
        <v>0</v>
      </c>
      <c r="AX250" s="17">
        <v>0</v>
      </c>
      <c r="AY250" s="17">
        <v>0</v>
      </c>
      <c r="AZ250" s="17">
        <v>0</v>
      </c>
      <c r="BA250" s="18">
        <v>0</v>
      </c>
      <c r="BB250" s="17">
        <v>0</v>
      </c>
      <c r="BC250" s="18">
        <v>0</v>
      </c>
      <c r="BD250" s="17">
        <v>0</v>
      </c>
      <c r="BE250" s="18">
        <v>0</v>
      </c>
      <c r="BF250" s="18">
        <v>0</v>
      </c>
      <c r="BG250" s="18">
        <v>0</v>
      </c>
      <c r="BH250" s="18">
        <v>0</v>
      </c>
      <c r="BI250" s="17">
        <v>0</v>
      </c>
      <c r="BJ250" s="17">
        <v>0</v>
      </c>
      <c r="BK250" s="17">
        <v>0</v>
      </c>
      <c r="BL250" s="17">
        <v>0</v>
      </c>
      <c r="BM250" s="17">
        <v>0</v>
      </c>
      <c r="BN250" s="17">
        <v>0</v>
      </c>
      <c r="BO250" s="17">
        <v>0</v>
      </c>
      <c r="BP250" s="17">
        <v>0</v>
      </c>
      <c r="BQ250" s="17">
        <v>0</v>
      </c>
      <c r="BR250" s="17">
        <v>0</v>
      </c>
      <c r="BS250" s="17">
        <v>0</v>
      </c>
      <c r="BT250" s="17">
        <v>0</v>
      </c>
      <c r="BU250" s="17">
        <v>0</v>
      </c>
      <c r="BV250" s="17">
        <v>0</v>
      </c>
      <c r="BW250" s="17">
        <v>0</v>
      </c>
      <c r="BX250" s="17">
        <v>0</v>
      </c>
      <c r="BY250" s="17">
        <v>0</v>
      </c>
      <c r="BZ250" s="17">
        <v>0</v>
      </c>
      <c r="CA250" s="17">
        <v>0</v>
      </c>
      <c r="CB250" s="17">
        <v>0</v>
      </c>
      <c r="CC250" s="17">
        <v>0</v>
      </c>
      <c r="CD250" s="17">
        <v>0</v>
      </c>
      <c r="CE250" s="17">
        <v>0</v>
      </c>
      <c r="CF250" s="17">
        <v>0</v>
      </c>
      <c r="CG250" s="17">
        <v>0</v>
      </c>
      <c r="CH250" s="1">
        <f t="shared" si="83"/>
        <v>0</v>
      </c>
    </row>
    <row r="251" spans="14:86" ht="15.75">
      <c r="N251" t="s">
        <v>1715</v>
      </c>
      <c r="O251" s="1" t="s">
        <v>2225</v>
      </c>
      <c r="Q251" s="17">
        <v>1416</v>
      </c>
      <c r="R251" s="17">
        <v>2969</v>
      </c>
      <c r="S251" s="17">
        <v>1861</v>
      </c>
      <c r="T251" s="17">
        <v>2235</v>
      </c>
      <c r="U251" s="17">
        <v>2236</v>
      </c>
      <c r="V251" s="17">
        <v>1370</v>
      </c>
      <c r="W251" s="17">
        <v>1697</v>
      </c>
      <c r="X251" s="17">
        <v>1695</v>
      </c>
      <c r="Y251" s="17">
        <v>1481</v>
      </c>
      <c r="Z251" s="17">
        <v>2512</v>
      </c>
      <c r="AA251" s="17">
        <v>1482</v>
      </c>
      <c r="AB251" s="17">
        <v>1671</v>
      </c>
      <c r="AC251" s="17">
        <v>1581</v>
      </c>
      <c r="AD251" s="17">
        <v>2516</v>
      </c>
      <c r="AE251" s="17">
        <v>1943</v>
      </c>
      <c r="AF251" s="17">
        <v>2513</v>
      </c>
      <c r="AG251" s="17">
        <v>1904</v>
      </c>
      <c r="AH251" s="17">
        <v>0</v>
      </c>
      <c r="AI251" s="17">
        <v>0</v>
      </c>
      <c r="AJ251" s="17">
        <v>0</v>
      </c>
      <c r="AK251" s="17">
        <v>0</v>
      </c>
      <c r="AL251" s="17">
        <v>0</v>
      </c>
      <c r="AM251" s="17">
        <v>0</v>
      </c>
      <c r="AN251" s="17">
        <v>0</v>
      </c>
      <c r="AO251" s="17">
        <v>0</v>
      </c>
      <c r="AP251" s="17">
        <v>0</v>
      </c>
      <c r="AQ251" s="17">
        <v>0</v>
      </c>
      <c r="AR251" s="17">
        <v>0</v>
      </c>
      <c r="AS251" s="17">
        <v>0</v>
      </c>
      <c r="AT251" s="17">
        <v>0</v>
      </c>
      <c r="AU251" s="17">
        <v>0</v>
      </c>
      <c r="AV251" s="17">
        <v>0</v>
      </c>
      <c r="AW251" s="17">
        <v>0</v>
      </c>
      <c r="AX251" s="17">
        <v>0</v>
      </c>
      <c r="AY251" s="17">
        <v>0</v>
      </c>
      <c r="AZ251" s="17">
        <v>0</v>
      </c>
      <c r="BA251" s="18">
        <v>0</v>
      </c>
      <c r="BB251" s="17">
        <v>0</v>
      </c>
      <c r="BC251" s="18">
        <v>0</v>
      </c>
      <c r="BD251" s="17">
        <v>0</v>
      </c>
      <c r="BE251" s="18">
        <v>0</v>
      </c>
      <c r="BF251" s="18">
        <v>0</v>
      </c>
      <c r="BG251" s="18">
        <v>0</v>
      </c>
      <c r="BH251" s="18">
        <v>0</v>
      </c>
      <c r="BI251" s="17">
        <v>0</v>
      </c>
      <c r="BJ251" s="17">
        <v>0</v>
      </c>
      <c r="BK251" s="17">
        <v>0</v>
      </c>
      <c r="BL251" s="17">
        <v>0</v>
      </c>
      <c r="BM251" s="17">
        <v>0</v>
      </c>
      <c r="BN251" s="17">
        <v>0</v>
      </c>
      <c r="BO251" s="17">
        <v>0</v>
      </c>
      <c r="BP251" s="17">
        <v>0</v>
      </c>
      <c r="BQ251" s="17">
        <v>0</v>
      </c>
      <c r="BR251" s="17">
        <v>0</v>
      </c>
      <c r="BS251" s="17">
        <v>0</v>
      </c>
      <c r="BT251" s="17">
        <v>0</v>
      </c>
      <c r="BU251" s="17">
        <v>0</v>
      </c>
      <c r="BV251" s="17">
        <v>0</v>
      </c>
      <c r="BW251" s="17">
        <v>0</v>
      </c>
      <c r="BX251" s="17">
        <v>0</v>
      </c>
      <c r="BY251" s="17">
        <v>0</v>
      </c>
      <c r="BZ251" s="17">
        <v>0</v>
      </c>
      <c r="CA251" s="17">
        <v>0</v>
      </c>
      <c r="CB251" s="17">
        <v>0</v>
      </c>
      <c r="CC251" s="17">
        <v>0</v>
      </c>
      <c r="CD251" s="17">
        <v>0</v>
      </c>
      <c r="CE251" s="17">
        <v>0</v>
      </c>
      <c r="CF251" s="17">
        <v>0</v>
      </c>
      <c r="CG251" s="17">
        <v>0</v>
      </c>
      <c r="CH251" s="1">
        <f t="shared" si="83"/>
        <v>0</v>
      </c>
    </row>
    <row r="252" spans="14:86" ht="15.75">
      <c r="N252" t="s">
        <v>1716</v>
      </c>
      <c r="O252" s="1" t="s">
        <v>2226</v>
      </c>
      <c r="Q252" s="17">
        <v>2866</v>
      </c>
      <c r="R252" s="17">
        <v>1606</v>
      </c>
      <c r="S252" s="17">
        <v>2303</v>
      </c>
      <c r="T252" s="17">
        <v>1506</v>
      </c>
      <c r="U252" s="17">
        <v>2157</v>
      </c>
      <c r="V252" s="17">
        <v>2158</v>
      </c>
      <c r="W252" s="17">
        <v>2780</v>
      </c>
      <c r="X252" s="17">
        <v>1330</v>
      </c>
      <c r="Y252" s="17">
        <v>1541</v>
      </c>
      <c r="Z252" s="17">
        <v>1035</v>
      </c>
      <c r="AA252" s="17">
        <v>1036</v>
      </c>
      <c r="AB252" s="17">
        <v>2601</v>
      </c>
      <c r="AC252" s="17">
        <v>2781</v>
      </c>
      <c r="AD252" s="17">
        <v>2159</v>
      </c>
      <c r="AE252" s="17">
        <v>2303</v>
      </c>
      <c r="AF252" s="17">
        <v>1606</v>
      </c>
      <c r="AG252" s="17">
        <v>2866</v>
      </c>
      <c r="AH252" s="17">
        <v>0</v>
      </c>
      <c r="AI252" s="17">
        <v>0</v>
      </c>
      <c r="AJ252" s="17">
        <v>0</v>
      </c>
      <c r="AK252" s="17">
        <v>0</v>
      </c>
      <c r="AL252" s="17">
        <v>0</v>
      </c>
      <c r="AM252" s="17">
        <v>0</v>
      </c>
      <c r="AN252" s="17">
        <v>0</v>
      </c>
      <c r="AO252" s="17">
        <v>0</v>
      </c>
      <c r="AP252" s="17">
        <v>0</v>
      </c>
      <c r="AQ252" s="17">
        <v>0</v>
      </c>
      <c r="AR252" s="17">
        <v>0</v>
      </c>
      <c r="AS252" s="17">
        <v>0</v>
      </c>
      <c r="AT252" s="17">
        <v>0</v>
      </c>
      <c r="AU252" s="17">
        <v>0</v>
      </c>
      <c r="AV252" s="17">
        <v>0</v>
      </c>
      <c r="AW252" s="17">
        <v>0</v>
      </c>
      <c r="AX252" s="17">
        <v>0</v>
      </c>
      <c r="AY252" s="17">
        <v>0</v>
      </c>
      <c r="AZ252" s="17">
        <v>0</v>
      </c>
      <c r="BA252" s="18">
        <v>0</v>
      </c>
      <c r="BB252" s="17">
        <v>0</v>
      </c>
      <c r="BC252" s="18">
        <v>0</v>
      </c>
      <c r="BD252" s="17">
        <v>0</v>
      </c>
      <c r="BE252" s="18">
        <v>0</v>
      </c>
      <c r="BF252" s="18">
        <v>0</v>
      </c>
      <c r="BG252" s="18">
        <v>0</v>
      </c>
      <c r="BH252" s="18">
        <v>0</v>
      </c>
      <c r="BI252" s="17">
        <v>0</v>
      </c>
      <c r="BJ252" s="17">
        <v>0</v>
      </c>
      <c r="BK252" s="17">
        <v>0</v>
      </c>
      <c r="BL252" s="17">
        <v>0</v>
      </c>
      <c r="BM252" s="17">
        <v>0</v>
      </c>
      <c r="BN252" s="17">
        <v>0</v>
      </c>
      <c r="BO252" s="17">
        <v>0</v>
      </c>
      <c r="BP252" s="17">
        <v>0</v>
      </c>
      <c r="BQ252" s="17">
        <v>0</v>
      </c>
      <c r="BR252" s="17">
        <v>0</v>
      </c>
      <c r="BS252" s="17">
        <v>0</v>
      </c>
      <c r="BT252" s="17">
        <v>0</v>
      </c>
      <c r="BU252" s="17">
        <v>0</v>
      </c>
      <c r="BV252" s="17">
        <v>0</v>
      </c>
      <c r="BW252" s="17">
        <v>0</v>
      </c>
      <c r="BX252" s="17">
        <v>0</v>
      </c>
      <c r="BY252" s="17">
        <v>0</v>
      </c>
      <c r="BZ252" s="17">
        <v>0</v>
      </c>
      <c r="CA252" s="17">
        <v>0</v>
      </c>
      <c r="CB252" s="17">
        <v>0</v>
      </c>
      <c r="CC252" s="17">
        <v>0</v>
      </c>
      <c r="CD252" s="17">
        <v>0</v>
      </c>
      <c r="CE252" s="17">
        <v>0</v>
      </c>
      <c r="CF252" s="17">
        <v>0</v>
      </c>
      <c r="CG252" s="17">
        <v>0</v>
      </c>
      <c r="CH252" s="1">
        <f t="shared" si="83"/>
        <v>0</v>
      </c>
    </row>
    <row r="253" spans="14:86" ht="15.75">
      <c r="N253" t="s">
        <v>1717</v>
      </c>
      <c r="O253" s="1" t="s">
        <v>2227</v>
      </c>
      <c r="Q253" s="17">
        <v>2728</v>
      </c>
      <c r="R253" s="17">
        <v>2380</v>
      </c>
      <c r="S253" s="17">
        <v>2068</v>
      </c>
      <c r="T253" s="17">
        <v>2754</v>
      </c>
      <c r="U253" s="17">
        <v>1773</v>
      </c>
      <c r="V253" s="17">
        <v>1612</v>
      </c>
      <c r="W253" s="17">
        <v>1253</v>
      </c>
      <c r="X253" s="17">
        <v>2198</v>
      </c>
      <c r="Y253" s="17">
        <v>2751</v>
      </c>
      <c r="Z253" s="17">
        <v>2289</v>
      </c>
      <c r="AA253" s="17">
        <v>2033</v>
      </c>
      <c r="AB253" s="17">
        <v>2195</v>
      </c>
      <c r="AC253" s="17">
        <v>2684</v>
      </c>
      <c r="AD253" s="17">
        <v>2616</v>
      </c>
      <c r="AE253" s="17">
        <v>1747</v>
      </c>
      <c r="AF253" s="17">
        <v>2861</v>
      </c>
      <c r="AG253" s="17">
        <v>2862</v>
      </c>
      <c r="AH253" s="17">
        <v>0</v>
      </c>
      <c r="AI253" s="17">
        <v>0</v>
      </c>
      <c r="AJ253" s="17">
        <v>0</v>
      </c>
      <c r="AK253" s="17">
        <v>0</v>
      </c>
      <c r="AL253" s="17">
        <v>0</v>
      </c>
      <c r="AM253" s="17">
        <v>0</v>
      </c>
      <c r="AN253" s="17">
        <v>0</v>
      </c>
      <c r="AO253" s="17">
        <v>0</v>
      </c>
      <c r="AP253" s="17">
        <v>0</v>
      </c>
      <c r="AQ253" s="17">
        <v>0</v>
      </c>
      <c r="AR253" s="17">
        <v>0</v>
      </c>
      <c r="AS253" s="17">
        <v>0</v>
      </c>
      <c r="AT253" s="17">
        <v>0</v>
      </c>
      <c r="AU253" s="17">
        <v>0</v>
      </c>
      <c r="AV253" s="17">
        <v>0</v>
      </c>
      <c r="AW253" s="17">
        <v>0</v>
      </c>
      <c r="AX253" s="17">
        <v>0</v>
      </c>
      <c r="AY253" s="17">
        <v>0</v>
      </c>
      <c r="AZ253" s="17">
        <v>0</v>
      </c>
      <c r="BA253" s="18">
        <v>0</v>
      </c>
      <c r="BB253" s="17">
        <v>0</v>
      </c>
      <c r="BC253" s="18">
        <v>0</v>
      </c>
      <c r="BD253" s="17">
        <v>0</v>
      </c>
      <c r="BE253" s="18">
        <v>0</v>
      </c>
      <c r="BF253" s="18">
        <v>0</v>
      </c>
      <c r="BG253" s="18">
        <v>0</v>
      </c>
      <c r="BH253" s="18">
        <v>0</v>
      </c>
      <c r="BI253" s="17">
        <v>0</v>
      </c>
      <c r="BJ253" s="17">
        <v>0</v>
      </c>
      <c r="BK253" s="17">
        <v>0</v>
      </c>
      <c r="BL253" s="17">
        <v>0</v>
      </c>
      <c r="BM253" s="17">
        <v>0</v>
      </c>
      <c r="BN253" s="17">
        <v>0</v>
      </c>
      <c r="BO253" s="17">
        <v>0</v>
      </c>
      <c r="BP253" s="17">
        <v>0</v>
      </c>
      <c r="BQ253" s="17">
        <v>0</v>
      </c>
      <c r="BR253" s="17">
        <v>0</v>
      </c>
      <c r="BS253" s="17">
        <v>0</v>
      </c>
      <c r="BT253" s="17">
        <v>0</v>
      </c>
      <c r="BU253" s="17">
        <v>0</v>
      </c>
      <c r="BV253" s="17">
        <v>0</v>
      </c>
      <c r="BW253" s="17">
        <v>0</v>
      </c>
      <c r="BX253" s="17">
        <v>0</v>
      </c>
      <c r="BY253" s="17">
        <v>0</v>
      </c>
      <c r="BZ253" s="17">
        <v>0</v>
      </c>
      <c r="CA253" s="17">
        <v>0</v>
      </c>
      <c r="CB253" s="17">
        <v>0</v>
      </c>
      <c r="CC253" s="17">
        <v>0</v>
      </c>
      <c r="CD253" s="17">
        <v>0</v>
      </c>
      <c r="CE253" s="17">
        <v>0</v>
      </c>
      <c r="CF253" s="17">
        <v>0</v>
      </c>
      <c r="CG253" s="17">
        <v>0</v>
      </c>
      <c r="CH253" s="1">
        <f t="shared" si="83"/>
        <v>0</v>
      </c>
    </row>
    <row r="254" spans="14:86" ht="15.75">
      <c r="N254" t="s">
        <v>1718</v>
      </c>
      <c r="O254" s="1" t="s">
        <v>2228</v>
      </c>
      <c r="Q254" s="17">
        <v>2850</v>
      </c>
      <c r="R254" s="17">
        <v>1029</v>
      </c>
      <c r="S254" s="17">
        <v>1924</v>
      </c>
      <c r="T254" s="17">
        <v>1853</v>
      </c>
      <c r="U254" s="17">
        <v>1851</v>
      </c>
      <c r="V254" s="17">
        <v>1849</v>
      </c>
      <c r="W254" s="17">
        <v>1036</v>
      </c>
      <c r="X254" s="17">
        <v>1899</v>
      </c>
      <c r="Y254" s="17">
        <v>2601</v>
      </c>
      <c r="Z254" s="17">
        <v>2781</v>
      </c>
      <c r="AA254" s="17">
        <v>1362</v>
      </c>
      <c r="AB254" s="17">
        <v>2159</v>
      </c>
      <c r="AC254" s="17">
        <v>2598</v>
      </c>
      <c r="AD254" s="17">
        <v>2626</v>
      </c>
      <c r="AE254" s="17">
        <v>2741</v>
      </c>
      <c r="AF254" s="17">
        <v>1033</v>
      </c>
      <c r="AG254" s="17">
        <v>1032</v>
      </c>
      <c r="AH254" s="17">
        <v>0</v>
      </c>
      <c r="AI254" s="17">
        <v>0</v>
      </c>
      <c r="AJ254" s="17">
        <v>0</v>
      </c>
      <c r="AK254" s="17">
        <v>0</v>
      </c>
      <c r="AL254" s="17">
        <v>0</v>
      </c>
      <c r="AM254" s="17">
        <v>0</v>
      </c>
      <c r="AN254" s="17">
        <v>0</v>
      </c>
      <c r="AO254" s="17">
        <v>0</v>
      </c>
      <c r="AP254" s="17">
        <v>0</v>
      </c>
      <c r="AQ254" s="17">
        <v>0</v>
      </c>
      <c r="AR254" s="17">
        <v>0</v>
      </c>
      <c r="AS254" s="17">
        <v>0</v>
      </c>
      <c r="AT254" s="17">
        <v>0</v>
      </c>
      <c r="AU254" s="17">
        <v>0</v>
      </c>
      <c r="AV254" s="17">
        <v>0</v>
      </c>
      <c r="AW254" s="17">
        <v>0</v>
      </c>
      <c r="AX254" s="17">
        <v>0</v>
      </c>
      <c r="AY254" s="17">
        <v>0</v>
      </c>
      <c r="AZ254" s="17">
        <v>0</v>
      </c>
      <c r="BA254" s="18">
        <v>0</v>
      </c>
      <c r="BB254" s="17">
        <v>0</v>
      </c>
      <c r="BC254" s="18">
        <v>0</v>
      </c>
      <c r="BD254" s="17">
        <v>0</v>
      </c>
      <c r="BE254" s="18">
        <v>0</v>
      </c>
      <c r="BF254" s="18">
        <v>0</v>
      </c>
      <c r="BG254" s="18">
        <v>0</v>
      </c>
      <c r="BH254" s="18">
        <v>0</v>
      </c>
      <c r="BI254" s="17">
        <v>0</v>
      </c>
      <c r="BJ254" s="17">
        <v>0</v>
      </c>
      <c r="BK254" s="17">
        <v>0</v>
      </c>
      <c r="BL254" s="17">
        <v>0</v>
      </c>
      <c r="BM254" s="17">
        <v>0</v>
      </c>
      <c r="BN254" s="17">
        <v>0</v>
      </c>
      <c r="BO254" s="17">
        <v>0</v>
      </c>
      <c r="BP254" s="17">
        <v>0</v>
      </c>
      <c r="BQ254" s="17">
        <v>0</v>
      </c>
      <c r="BR254" s="17">
        <v>0</v>
      </c>
      <c r="BS254" s="17">
        <v>0</v>
      </c>
      <c r="BT254" s="17">
        <v>0</v>
      </c>
      <c r="BU254" s="17">
        <v>0</v>
      </c>
      <c r="BV254" s="17">
        <v>0</v>
      </c>
      <c r="BW254" s="17">
        <v>0</v>
      </c>
      <c r="BX254" s="17">
        <v>0</v>
      </c>
      <c r="BY254" s="17">
        <v>0</v>
      </c>
      <c r="BZ254" s="17">
        <v>0</v>
      </c>
      <c r="CA254" s="17">
        <v>0</v>
      </c>
      <c r="CB254" s="17">
        <v>0</v>
      </c>
      <c r="CC254" s="17">
        <v>0</v>
      </c>
      <c r="CD254" s="17">
        <v>0</v>
      </c>
      <c r="CE254" s="17">
        <v>0</v>
      </c>
      <c r="CF254" s="17">
        <v>0</v>
      </c>
      <c r="CG254" s="17">
        <v>0</v>
      </c>
      <c r="CH254" s="1">
        <f t="shared" si="83"/>
        <v>0</v>
      </c>
    </row>
    <row r="255" spans="14:86" ht="15.75">
      <c r="N255" t="s">
        <v>1719</v>
      </c>
      <c r="O255" s="1" t="s">
        <v>2229</v>
      </c>
      <c r="Q255" s="17">
        <v>1414</v>
      </c>
      <c r="R255" s="17">
        <v>2767</v>
      </c>
      <c r="S255" s="17">
        <v>1010</v>
      </c>
      <c r="T255" s="17">
        <v>2653</v>
      </c>
      <c r="U255" s="17">
        <v>1022</v>
      </c>
      <c r="V255" s="17">
        <v>1021</v>
      </c>
      <c r="W255" s="17">
        <v>2935</v>
      </c>
      <c r="X255" s="17">
        <v>2024</v>
      </c>
      <c r="Y255" s="17">
        <v>1155</v>
      </c>
      <c r="Z255" s="17">
        <v>2754</v>
      </c>
      <c r="AA255" s="17">
        <v>2068</v>
      </c>
      <c r="AB255" s="17">
        <v>2380</v>
      </c>
      <c r="AC255" s="17">
        <v>2631</v>
      </c>
      <c r="AD255" s="17">
        <v>1477</v>
      </c>
      <c r="AE255" s="17">
        <v>1429</v>
      </c>
      <c r="AF255" s="17">
        <v>1487</v>
      </c>
      <c r="AG255" s="17">
        <v>1134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M255" s="17">
        <v>0</v>
      </c>
      <c r="AN255" s="17">
        <v>0</v>
      </c>
      <c r="AO255" s="17">
        <v>0</v>
      </c>
      <c r="AP255" s="17">
        <v>0</v>
      </c>
      <c r="AQ255" s="17">
        <v>0</v>
      </c>
      <c r="AR255" s="17">
        <v>0</v>
      </c>
      <c r="AS255" s="17">
        <v>0</v>
      </c>
      <c r="AT255" s="17">
        <v>0</v>
      </c>
      <c r="AU255" s="17">
        <v>0</v>
      </c>
      <c r="AV255" s="17">
        <v>0</v>
      </c>
      <c r="AW255" s="17">
        <v>0</v>
      </c>
      <c r="AX255" s="17">
        <v>0</v>
      </c>
      <c r="AY255" s="17">
        <v>0</v>
      </c>
      <c r="AZ255" s="17">
        <v>0</v>
      </c>
      <c r="BA255" s="18">
        <v>0</v>
      </c>
      <c r="BB255" s="17">
        <v>0</v>
      </c>
      <c r="BC255" s="18">
        <v>0</v>
      </c>
      <c r="BD255" s="17">
        <v>0</v>
      </c>
      <c r="BE255" s="18">
        <v>0</v>
      </c>
      <c r="BF255" s="18">
        <v>0</v>
      </c>
      <c r="BG255" s="18">
        <v>0</v>
      </c>
      <c r="BH255" s="18">
        <v>0</v>
      </c>
      <c r="BI255" s="17">
        <v>0</v>
      </c>
      <c r="BJ255" s="17">
        <v>0</v>
      </c>
      <c r="BK255" s="17">
        <v>0</v>
      </c>
      <c r="BL255" s="17">
        <v>0</v>
      </c>
      <c r="BM255" s="17">
        <v>0</v>
      </c>
      <c r="BN255" s="17">
        <v>0</v>
      </c>
      <c r="BO255" s="17">
        <v>0</v>
      </c>
      <c r="BP255" s="17">
        <v>0</v>
      </c>
      <c r="BQ255" s="17">
        <v>0</v>
      </c>
      <c r="BR255" s="17">
        <v>0</v>
      </c>
      <c r="BS255" s="17">
        <v>0</v>
      </c>
      <c r="BT255" s="17">
        <v>0</v>
      </c>
      <c r="BU255" s="17">
        <v>0</v>
      </c>
      <c r="BV255" s="17">
        <v>0</v>
      </c>
      <c r="BW255" s="17">
        <v>0</v>
      </c>
      <c r="BX255" s="17">
        <v>0</v>
      </c>
      <c r="BY255" s="17">
        <v>0</v>
      </c>
      <c r="BZ255" s="17">
        <v>0</v>
      </c>
      <c r="CA255" s="17">
        <v>0</v>
      </c>
      <c r="CB255" s="17">
        <v>0</v>
      </c>
      <c r="CC255" s="17">
        <v>0</v>
      </c>
      <c r="CD255" s="17">
        <v>0</v>
      </c>
      <c r="CE255" s="17">
        <v>0</v>
      </c>
      <c r="CF255" s="17">
        <v>0</v>
      </c>
      <c r="CG255" s="17">
        <v>0</v>
      </c>
      <c r="CH255" s="1">
        <f t="shared" si="83"/>
        <v>0</v>
      </c>
    </row>
    <row r="256" spans="14:86" ht="15.75">
      <c r="N256" t="s">
        <v>1720</v>
      </c>
      <c r="O256" s="1" t="s">
        <v>2230</v>
      </c>
      <c r="Q256" s="17">
        <v>2233</v>
      </c>
      <c r="R256" s="17">
        <v>2725</v>
      </c>
      <c r="S256" s="17">
        <v>1654</v>
      </c>
      <c r="T256" s="17">
        <v>2471</v>
      </c>
      <c r="U256" s="17">
        <v>2315</v>
      </c>
      <c r="V256" s="17">
        <v>1284</v>
      </c>
      <c r="W256" s="17">
        <v>1833</v>
      </c>
      <c r="X256" s="17">
        <v>2475</v>
      </c>
      <c r="Y256" s="17">
        <v>2474</v>
      </c>
      <c r="Z256" s="17">
        <v>2714</v>
      </c>
      <c r="AA256" s="17">
        <v>2473</v>
      </c>
      <c r="AB256" s="17">
        <v>1730</v>
      </c>
      <c r="AC256" s="17">
        <v>1729</v>
      </c>
      <c r="AD256" s="17">
        <v>1323</v>
      </c>
      <c r="AE256" s="17">
        <v>1960</v>
      </c>
      <c r="AF256" s="17">
        <v>2891</v>
      </c>
      <c r="AG256" s="17">
        <v>1733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M256" s="17">
        <v>0</v>
      </c>
      <c r="AN256" s="17">
        <v>0</v>
      </c>
      <c r="AO256" s="17">
        <v>0</v>
      </c>
      <c r="AP256" s="17">
        <v>0</v>
      </c>
      <c r="AQ256" s="17">
        <v>0</v>
      </c>
      <c r="AR256" s="17">
        <v>0</v>
      </c>
      <c r="AS256" s="17">
        <v>0</v>
      </c>
      <c r="AT256" s="17">
        <v>0</v>
      </c>
      <c r="AU256" s="17">
        <v>0</v>
      </c>
      <c r="AV256" s="17">
        <v>0</v>
      </c>
      <c r="AW256" s="17">
        <v>0</v>
      </c>
      <c r="AX256" s="17">
        <v>0</v>
      </c>
      <c r="AY256" s="17">
        <v>0</v>
      </c>
      <c r="AZ256" s="17">
        <v>0</v>
      </c>
      <c r="BA256" s="18">
        <v>0</v>
      </c>
      <c r="BB256" s="17">
        <v>0</v>
      </c>
      <c r="BC256" s="18">
        <v>0</v>
      </c>
      <c r="BD256" s="17">
        <v>0</v>
      </c>
      <c r="BE256" s="18">
        <v>0</v>
      </c>
      <c r="BF256" s="18">
        <v>0</v>
      </c>
      <c r="BG256" s="18">
        <v>0</v>
      </c>
      <c r="BH256" s="18">
        <v>0</v>
      </c>
      <c r="BI256" s="17">
        <v>0</v>
      </c>
      <c r="BJ256" s="17">
        <v>0</v>
      </c>
      <c r="BK256" s="17">
        <v>0</v>
      </c>
      <c r="BL256" s="17">
        <v>0</v>
      </c>
      <c r="BM256" s="17">
        <v>0</v>
      </c>
      <c r="BN256" s="17">
        <v>0</v>
      </c>
      <c r="BO256" s="17">
        <v>0</v>
      </c>
      <c r="BP256" s="17">
        <v>0</v>
      </c>
      <c r="BQ256" s="17">
        <v>0</v>
      </c>
      <c r="BR256" s="17">
        <v>0</v>
      </c>
      <c r="BS256" s="17">
        <v>0</v>
      </c>
      <c r="BT256" s="17">
        <v>0</v>
      </c>
      <c r="BU256" s="17">
        <v>0</v>
      </c>
      <c r="BV256" s="17">
        <v>0</v>
      </c>
      <c r="BW256" s="17">
        <v>0</v>
      </c>
      <c r="BX256" s="17">
        <v>0</v>
      </c>
      <c r="BY256" s="17">
        <v>0</v>
      </c>
      <c r="BZ256" s="17">
        <v>0</v>
      </c>
      <c r="CA256" s="17">
        <v>0</v>
      </c>
      <c r="CB256" s="17">
        <v>0</v>
      </c>
      <c r="CC256" s="17">
        <v>0</v>
      </c>
      <c r="CD256" s="17">
        <v>0</v>
      </c>
      <c r="CE256" s="17">
        <v>0</v>
      </c>
      <c r="CF256" s="17">
        <v>0</v>
      </c>
      <c r="CG256" s="17">
        <v>0</v>
      </c>
      <c r="CH256" s="1">
        <f t="shared" si="83"/>
        <v>0</v>
      </c>
    </row>
    <row r="257" spans="14:86" ht="15.75">
      <c r="N257" t="s">
        <v>1721</v>
      </c>
      <c r="O257" s="1" t="s">
        <v>2231</v>
      </c>
      <c r="Q257" s="17">
        <v>1004</v>
      </c>
      <c r="R257" s="17">
        <v>1804</v>
      </c>
      <c r="S257" s="17">
        <v>1021</v>
      </c>
      <c r="T257" s="17">
        <v>2653</v>
      </c>
      <c r="U257" s="17">
        <v>2767</v>
      </c>
      <c r="V257" s="17">
        <v>1414</v>
      </c>
      <c r="W257" s="17">
        <v>1313</v>
      </c>
      <c r="X257" s="17">
        <v>1316</v>
      </c>
      <c r="Y257" s="17">
        <v>2709</v>
      </c>
      <c r="Z257" s="17">
        <v>1178</v>
      </c>
      <c r="AA257" s="17">
        <v>1179</v>
      </c>
      <c r="AB257" s="17">
        <v>1326</v>
      </c>
      <c r="AC257" s="17">
        <v>1935</v>
      </c>
      <c r="AD257" s="17">
        <v>1936</v>
      </c>
      <c r="AE257" s="17">
        <v>1413</v>
      </c>
      <c r="AF257" s="17">
        <v>2944</v>
      </c>
      <c r="AG257" s="17">
        <v>2945</v>
      </c>
      <c r="AH257" s="17">
        <v>0</v>
      </c>
      <c r="AI257" s="17">
        <v>0</v>
      </c>
      <c r="AJ257" s="17">
        <v>0</v>
      </c>
      <c r="AK257" s="17">
        <v>0</v>
      </c>
      <c r="AL257" s="17">
        <v>0</v>
      </c>
      <c r="AM257" s="17">
        <v>0</v>
      </c>
      <c r="AN257" s="17">
        <v>0</v>
      </c>
      <c r="AO257" s="17">
        <v>0</v>
      </c>
      <c r="AP257" s="17">
        <v>0</v>
      </c>
      <c r="AQ257" s="17">
        <v>0</v>
      </c>
      <c r="AR257" s="17">
        <v>0</v>
      </c>
      <c r="AS257" s="17">
        <v>0</v>
      </c>
      <c r="AT257" s="17">
        <v>0</v>
      </c>
      <c r="AU257" s="17">
        <v>0</v>
      </c>
      <c r="AV257" s="17">
        <v>0</v>
      </c>
      <c r="AW257" s="17">
        <v>0</v>
      </c>
      <c r="AX257" s="17">
        <v>0</v>
      </c>
      <c r="AY257" s="17">
        <v>0</v>
      </c>
      <c r="AZ257" s="17">
        <v>0</v>
      </c>
      <c r="BA257" s="18">
        <v>0</v>
      </c>
      <c r="BB257" s="17">
        <v>0</v>
      </c>
      <c r="BC257" s="18">
        <v>0</v>
      </c>
      <c r="BD257" s="17">
        <v>0</v>
      </c>
      <c r="BE257" s="18">
        <v>0</v>
      </c>
      <c r="BF257" s="18">
        <v>0</v>
      </c>
      <c r="BG257" s="18">
        <v>0</v>
      </c>
      <c r="BH257" s="18">
        <v>0</v>
      </c>
      <c r="BI257" s="17">
        <v>0</v>
      </c>
      <c r="BJ257" s="17">
        <v>0</v>
      </c>
      <c r="BK257" s="17">
        <v>0</v>
      </c>
      <c r="BL257" s="17">
        <v>0</v>
      </c>
      <c r="BM257" s="17">
        <v>0</v>
      </c>
      <c r="BN257" s="17">
        <v>0</v>
      </c>
      <c r="BO257" s="17">
        <v>0</v>
      </c>
      <c r="BP257" s="17">
        <v>0</v>
      </c>
      <c r="BQ257" s="17">
        <v>0</v>
      </c>
      <c r="BR257" s="17">
        <v>0</v>
      </c>
      <c r="BS257" s="17">
        <v>0</v>
      </c>
      <c r="BT257" s="17">
        <v>0</v>
      </c>
      <c r="BU257" s="17">
        <v>0</v>
      </c>
      <c r="BV257" s="17">
        <v>0</v>
      </c>
      <c r="BW257" s="17">
        <v>0</v>
      </c>
      <c r="BX257" s="17">
        <v>0</v>
      </c>
      <c r="BY257" s="17">
        <v>0</v>
      </c>
      <c r="BZ257" s="17">
        <v>0</v>
      </c>
      <c r="CA257" s="17">
        <v>0</v>
      </c>
      <c r="CB257" s="17">
        <v>0</v>
      </c>
      <c r="CC257" s="17">
        <v>0</v>
      </c>
      <c r="CD257" s="17">
        <v>0</v>
      </c>
      <c r="CE257" s="17">
        <v>0</v>
      </c>
      <c r="CF257" s="17">
        <v>0</v>
      </c>
      <c r="CG257" s="17">
        <v>0</v>
      </c>
      <c r="CH257" s="1">
        <f t="shared" si="83"/>
        <v>0</v>
      </c>
    </row>
    <row r="258" spans="14:86" ht="15.75">
      <c r="N258" t="s">
        <v>1722</v>
      </c>
      <c r="O258" s="1" t="s">
        <v>1450</v>
      </c>
      <c r="Q258" s="17">
        <v>2211</v>
      </c>
      <c r="R258" s="17">
        <v>1579</v>
      </c>
      <c r="S258" s="17">
        <v>1566</v>
      </c>
      <c r="T258" s="17">
        <v>2967</v>
      </c>
      <c r="U258" s="17">
        <v>1257</v>
      </c>
      <c r="V258" s="17">
        <v>1261</v>
      </c>
      <c r="W258" s="17">
        <v>2658</v>
      </c>
      <c r="X258" s="17">
        <v>1875</v>
      </c>
      <c r="Y258" s="17">
        <v>2807</v>
      </c>
      <c r="Z258" s="17">
        <v>1325</v>
      </c>
      <c r="AA258" s="17">
        <v>1890</v>
      </c>
      <c r="AB258" s="17">
        <v>2498</v>
      </c>
      <c r="AC258" s="17">
        <v>2004</v>
      </c>
      <c r="AD258" s="17">
        <v>2938</v>
      </c>
      <c r="AE258" s="17">
        <v>2251</v>
      </c>
      <c r="AF258" s="17">
        <v>1219</v>
      </c>
      <c r="AG258" s="17">
        <v>1891</v>
      </c>
      <c r="AH258" s="17">
        <v>0</v>
      </c>
      <c r="AI258" s="17">
        <v>0</v>
      </c>
      <c r="AJ258" s="17">
        <v>0</v>
      </c>
      <c r="AK258" s="17">
        <v>0</v>
      </c>
      <c r="AL258" s="17">
        <v>0</v>
      </c>
      <c r="AM258" s="17">
        <v>0</v>
      </c>
      <c r="AN258" s="17">
        <v>0</v>
      </c>
      <c r="AO258" s="17">
        <v>0</v>
      </c>
      <c r="AP258" s="17">
        <v>0</v>
      </c>
      <c r="AQ258" s="17">
        <v>0</v>
      </c>
      <c r="AR258" s="17">
        <v>0</v>
      </c>
      <c r="AS258" s="17">
        <v>0</v>
      </c>
      <c r="AT258" s="17">
        <v>0</v>
      </c>
      <c r="AU258" s="17">
        <v>0</v>
      </c>
      <c r="AV258" s="17">
        <v>0</v>
      </c>
      <c r="AW258" s="17">
        <v>0</v>
      </c>
      <c r="AX258" s="17">
        <v>0</v>
      </c>
      <c r="AY258" s="17">
        <v>0</v>
      </c>
      <c r="AZ258" s="17">
        <v>0</v>
      </c>
      <c r="BA258" s="18">
        <v>0</v>
      </c>
      <c r="BB258" s="17">
        <v>0</v>
      </c>
      <c r="BC258" s="18">
        <v>0</v>
      </c>
      <c r="BD258" s="17">
        <v>0</v>
      </c>
      <c r="BE258" s="18">
        <v>0</v>
      </c>
      <c r="BF258" s="18">
        <v>0</v>
      </c>
      <c r="BG258" s="18">
        <v>0</v>
      </c>
      <c r="BH258" s="18">
        <v>0</v>
      </c>
      <c r="BI258" s="17">
        <v>0</v>
      </c>
      <c r="BJ258" s="17">
        <v>0</v>
      </c>
      <c r="BK258" s="17">
        <v>0</v>
      </c>
      <c r="BL258" s="17">
        <v>0</v>
      </c>
      <c r="BM258" s="17">
        <v>0</v>
      </c>
      <c r="BN258" s="17">
        <v>0</v>
      </c>
      <c r="BO258" s="17">
        <v>0</v>
      </c>
      <c r="BP258" s="17">
        <v>0</v>
      </c>
      <c r="BQ258" s="17">
        <v>0</v>
      </c>
      <c r="BR258" s="17">
        <v>0</v>
      </c>
      <c r="BS258" s="17">
        <v>0</v>
      </c>
      <c r="BT258" s="17">
        <v>0</v>
      </c>
      <c r="BU258" s="17">
        <v>0</v>
      </c>
      <c r="BV258" s="17">
        <v>0</v>
      </c>
      <c r="BW258" s="17">
        <v>0</v>
      </c>
      <c r="BX258" s="17">
        <v>0</v>
      </c>
      <c r="BY258" s="17">
        <v>0</v>
      </c>
      <c r="BZ258" s="17">
        <v>0</v>
      </c>
      <c r="CA258" s="17">
        <v>0</v>
      </c>
      <c r="CB258" s="17">
        <v>0</v>
      </c>
      <c r="CC258" s="17">
        <v>0</v>
      </c>
      <c r="CD258" s="17">
        <v>0</v>
      </c>
      <c r="CE258" s="17">
        <v>0</v>
      </c>
      <c r="CF258" s="17">
        <v>0</v>
      </c>
      <c r="CG258" s="17">
        <v>0</v>
      </c>
      <c r="CH258" s="1">
        <f aca="true" t="shared" si="84" ref="CH258:CH321">IF(AND(COUNTIF(Q258:CG258,P$5)=1,COUNTIF(Q258:CG258,P$6)=1),ROW(),IF(AND(COUNTIF(Q258:CG258,P$5)=1,COUNTIF(Q258:CG258,P$6)=0),200000+1000*(10+COUNTIF(Q258:CG258,"&gt;0"))+ROW(),IF(AND(COUNTIF(Q258:CG258,P$5)=0,COUNTIF(Q258:CG258,P$6)=1),100000+1000*(10+COUNTIF(Q258:CG258,"&gt;0"))+ROW(),0)))</f>
        <v>0</v>
      </c>
    </row>
    <row r="259" spans="14:86" ht="15.75">
      <c r="N259" t="s">
        <v>1723</v>
      </c>
      <c r="O259" s="1" t="s">
        <v>1449</v>
      </c>
      <c r="Q259" s="17">
        <v>1891</v>
      </c>
      <c r="R259" s="17">
        <v>1219</v>
      </c>
      <c r="S259" s="17">
        <v>2251</v>
      </c>
      <c r="T259" s="17">
        <v>2938</v>
      </c>
      <c r="U259" s="17">
        <v>2004</v>
      </c>
      <c r="V259" s="17">
        <v>2498</v>
      </c>
      <c r="W259" s="17">
        <v>1890</v>
      </c>
      <c r="X259" s="17">
        <v>1325</v>
      </c>
      <c r="Y259" s="17">
        <v>2807</v>
      </c>
      <c r="Z259" s="17">
        <v>1875</v>
      </c>
      <c r="AA259" s="17">
        <v>2658</v>
      </c>
      <c r="AB259" s="17">
        <v>1261</v>
      </c>
      <c r="AC259" s="17">
        <v>1257</v>
      </c>
      <c r="AD259" s="17">
        <v>2143</v>
      </c>
      <c r="AE259" s="17">
        <v>1271</v>
      </c>
      <c r="AF259" s="17">
        <v>2319</v>
      </c>
      <c r="AG259" s="17">
        <v>1287</v>
      </c>
      <c r="AH259" s="17">
        <v>0</v>
      </c>
      <c r="AI259" s="17">
        <v>0</v>
      </c>
      <c r="AJ259" s="17">
        <v>0</v>
      </c>
      <c r="AK259" s="17">
        <v>0</v>
      </c>
      <c r="AL259" s="17">
        <v>0</v>
      </c>
      <c r="AM259" s="17">
        <v>0</v>
      </c>
      <c r="AN259" s="17">
        <v>0</v>
      </c>
      <c r="AO259" s="17">
        <v>0</v>
      </c>
      <c r="AP259" s="17">
        <v>0</v>
      </c>
      <c r="AQ259" s="17">
        <v>0</v>
      </c>
      <c r="AR259" s="17">
        <v>0</v>
      </c>
      <c r="AS259" s="17">
        <v>0</v>
      </c>
      <c r="AT259" s="17">
        <v>0</v>
      </c>
      <c r="AU259" s="17">
        <v>0</v>
      </c>
      <c r="AV259" s="17">
        <v>0</v>
      </c>
      <c r="AW259" s="17">
        <v>0</v>
      </c>
      <c r="AX259" s="17">
        <v>0</v>
      </c>
      <c r="AY259" s="17">
        <v>0</v>
      </c>
      <c r="AZ259" s="17">
        <v>0</v>
      </c>
      <c r="BA259" s="18">
        <v>0</v>
      </c>
      <c r="BB259" s="17">
        <v>0</v>
      </c>
      <c r="BC259" s="18">
        <v>0</v>
      </c>
      <c r="BD259" s="17">
        <v>0</v>
      </c>
      <c r="BE259" s="18">
        <v>0</v>
      </c>
      <c r="BF259" s="18">
        <v>0</v>
      </c>
      <c r="BG259" s="18">
        <v>0</v>
      </c>
      <c r="BH259" s="18">
        <v>0</v>
      </c>
      <c r="BI259" s="17">
        <v>0</v>
      </c>
      <c r="BJ259" s="17">
        <v>0</v>
      </c>
      <c r="BK259" s="17">
        <v>0</v>
      </c>
      <c r="BL259" s="17">
        <v>0</v>
      </c>
      <c r="BM259" s="17">
        <v>0</v>
      </c>
      <c r="BN259" s="17">
        <v>0</v>
      </c>
      <c r="BO259" s="17">
        <v>0</v>
      </c>
      <c r="BP259" s="17">
        <v>0</v>
      </c>
      <c r="BQ259" s="17">
        <v>0</v>
      </c>
      <c r="BR259" s="17">
        <v>0</v>
      </c>
      <c r="BS259" s="17">
        <v>0</v>
      </c>
      <c r="BT259" s="17">
        <v>0</v>
      </c>
      <c r="BU259" s="17">
        <v>0</v>
      </c>
      <c r="BV259" s="17">
        <v>0</v>
      </c>
      <c r="BW259" s="17">
        <v>0</v>
      </c>
      <c r="BX259" s="17">
        <v>0</v>
      </c>
      <c r="BY259" s="17">
        <v>0</v>
      </c>
      <c r="BZ259" s="17">
        <v>0</v>
      </c>
      <c r="CA259" s="17">
        <v>0</v>
      </c>
      <c r="CB259" s="17">
        <v>0</v>
      </c>
      <c r="CC259" s="17">
        <v>0</v>
      </c>
      <c r="CD259" s="17">
        <v>0</v>
      </c>
      <c r="CE259" s="17">
        <v>0</v>
      </c>
      <c r="CF259" s="17">
        <v>0</v>
      </c>
      <c r="CG259" s="17">
        <v>0</v>
      </c>
      <c r="CH259" s="1">
        <f t="shared" si="84"/>
        <v>0</v>
      </c>
    </row>
    <row r="260" spans="14:86" ht="15.75">
      <c r="N260" t="s">
        <v>1724</v>
      </c>
      <c r="O260" s="1" t="s">
        <v>1447</v>
      </c>
      <c r="Q260" s="17">
        <v>2174</v>
      </c>
      <c r="R260" s="17">
        <v>2429</v>
      </c>
      <c r="S260" s="17">
        <v>1668</v>
      </c>
      <c r="T260" s="17">
        <v>1877</v>
      </c>
      <c r="U260" s="17">
        <v>1874</v>
      </c>
      <c r="V260" s="17">
        <v>1669</v>
      </c>
      <c r="W260" s="17">
        <v>1670</v>
      </c>
      <c r="X260" s="17">
        <v>2220</v>
      </c>
      <c r="Y260" s="17">
        <v>2797</v>
      </c>
      <c r="Z260" s="17">
        <v>2391</v>
      </c>
      <c r="AA260" s="17">
        <v>2355</v>
      </c>
      <c r="AB260" s="17">
        <v>1129</v>
      </c>
      <c r="AC260" s="17">
        <v>2392</v>
      </c>
      <c r="AD260" s="17">
        <v>2215</v>
      </c>
      <c r="AE260" s="17">
        <v>2393</v>
      </c>
      <c r="AF260" s="17">
        <v>2301</v>
      </c>
      <c r="AG260" s="17">
        <v>1394</v>
      </c>
      <c r="AH260" s="17">
        <v>0</v>
      </c>
      <c r="AI260" s="17">
        <v>0</v>
      </c>
      <c r="AJ260" s="17">
        <v>0</v>
      </c>
      <c r="AK260" s="17">
        <v>0</v>
      </c>
      <c r="AL260" s="17">
        <v>0</v>
      </c>
      <c r="AM260" s="17">
        <v>0</v>
      </c>
      <c r="AN260" s="17">
        <v>0</v>
      </c>
      <c r="AO260" s="17">
        <v>0</v>
      </c>
      <c r="AP260" s="17">
        <v>0</v>
      </c>
      <c r="AQ260" s="17">
        <v>0</v>
      </c>
      <c r="AR260" s="17">
        <v>0</v>
      </c>
      <c r="AS260" s="17">
        <v>0</v>
      </c>
      <c r="AT260" s="17">
        <v>0</v>
      </c>
      <c r="AU260" s="17">
        <v>0</v>
      </c>
      <c r="AV260" s="17">
        <v>0</v>
      </c>
      <c r="AW260" s="17">
        <v>0</v>
      </c>
      <c r="AX260" s="17">
        <v>0</v>
      </c>
      <c r="AY260" s="17">
        <v>0</v>
      </c>
      <c r="AZ260" s="17">
        <v>0</v>
      </c>
      <c r="BA260" s="18">
        <v>0</v>
      </c>
      <c r="BB260" s="17">
        <v>0</v>
      </c>
      <c r="BC260" s="18">
        <v>0</v>
      </c>
      <c r="BD260" s="17">
        <v>0</v>
      </c>
      <c r="BE260" s="18">
        <v>0</v>
      </c>
      <c r="BF260" s="18">
        <v>0</v>
      </c>
      <c r="BG260" s="18">
        <v>0</v>
      </c>
      <c r="BH260" s="18">
        <v>0</v>
      </c>
      <c r="BI260" s="17">
        <v>0</v>
      </c>
      <c r="BJ260" s="17">
        <v>0</v>
      </c>
      <c r="BK260" s="17">
        <v>0</v>
      </c>
      <c r="BL260" s="17">
        <v>0</v>
      </c>
      <c r="BM260" s="17">
        <v>0</v>
      </c>
      <c r="BN260" s="17">
        <v>0</v>
      </c>
      <c r="BO260" s="17">
        <v>0</v>
      </c>
      <c r="BP260" s="17">
        <v>0</v>
      </c>
      <c r="BQ260" s="17">
        <v>0</v>
      </c>
      <c r="BR260" s="17">
        <v>0</v>
      </c>
      <c r="BS260" s="17">
        <v>0</v>
      </c>
      <c r="BT260" s="17">
        <v>0</v>
      </c>
      <c r="BU260" s="17">
        <v>0</v>
      </c>
      <c r="BV260" s="17">
        <v>0</v>
      </c>
      <c r="BW260" s="17">
        <v>0</v>
      </c>
      <c r="BX260" s="17">
        <v>0</v>
      </c>
      <c r="BY260" s="17">
        <v>0</v>
      </c>
      <c r="BZ260" s="17">
        <v>0</v>
      </c>
      <c r="CA260" s="17">
        <v>0</v>
      </c>
      <c r="CB260" s="17">
        <v>0</v>
      </c>
      <c r="CC260" s="17">
        <v>0</v>
      </c>
      <c r="CD260" s="17">
        <v>0</v>
      </c>
      <c r="CE260" s="17">
        <v>0</v>
      </c>
      <c r="CF260" s="17">
        <v>0</v>
      </c>
      <c r="CG260" s="17">
        <v>0</v>
      </c>
      <c r="CH260" s="1">
        <f t="shared" si="84"/>
        <v>0</v>
      </c>
    </row>
    <row r="261" spans="14:86" ht="15.75">
      <c r="N261" t="s">
        <v>1725</v>
      </c>
      <c r="O261" s="1" t="s">
        <v>1445</v>
      </c>
      <c r="Q261" s="17">
        <v>2476</v>
      </c>
      <c r="R261" s="17">
        <v>1955</v>
      </c>
      <c r="S261" s="17">
        <v>2736</v>
      </c>
      <c r="T261" s="17">
        <v>2710</v>
      </c>
      <c r="U261" s="17">
        <v>2411</v>
      </c>
      <c r="V261" s="17">
        <v>1383</v>
      </c>
      <c r="W261" s="17">
        <v>2819</v>
      </c>
      <c r="X261" s="17">
        <v>2211</v>
      </c>
      <c r="Y261" s="17">
        <v>1139</v>
      </c>
      <c r="Z261" s="17">
        <v>1269</v>
      </c>
      <c r="AA261" s="17">
        <v>2174</v>
      </c>
      <c r="AB261" s="17">
        <v>1630</v>
      </c>
      <c r="AC261" s="17">
        <v>2748</v>
      </c>
      <c r="AD261" s="17">
        <v>1209</v>
      </c>
      <c r="AE261" s="17">
        <v>2427</v>
      </c>
      <c r="AF261" s="17">
        <v>2669</v>
      </c>
      <c r="AG261" s="17">
        <v>1134</v>
      </c>
      <c r="AH261" s="17">
        <v>0</v>
      </c>
      <c r="AI261" s="17">
        <v>0</v>
      </c>
      <c r="AJ261" s="17">
        <v>0</v>
      </c>
      <c r="AK261" s="17">
        <v>0</v>
      </c>
      <c r="AL261" s="17">
        <v>0</v>
      </c>
      <c r="AM261" s="17">
        <v>0</v>
      </c>
      <c r="AN261" s="17">
        <v>0</v>
      </c>
      <c r="AO261" s="17">
        <v>0</v>
      </c>
      <c r="AP261" s="17">
        <v>0</v>
      </c>
      <c r="AQ261" s="17">
        <v>0</v>
      </c>
      <c r="AR261" s="17">
        <v>0</v>
      </c>
      <c r="AS261" s="17">
        <v>0</v>
      </c>
      <c r="AT261" s="17">
        <v>0</v>
      </c>
      <c r="AU261" s="17">
        <v>0</v>
      </c>
      <c r="AV261" s="17">
        <v>0</v>
      </c>
      <c r="AW261" s="17">
        <v>0</v>
      </c>
      <c r="AX261" s="17">
        <v>0</v>
      </c>
      <c r="AY261" s="17">
        <v>0</v>
      </c>
      <c r="AZ261" s="17">
        <v>0</v>
      </c>
      <c r="BA261" s="18">
        <v>0</v>
      </c>
      <c r="BB261" s="17">
        <v>0</v>
      </c>
      <c r="BC261" s="18">
        <v>0</v>
      </c>
      <c r="BD261" s="17">
        <v>0</v>
      </c>
      <c r="BE261" s="18">
        <v>0</v>
      </c>
      <c r="BF261" s="18">
        <v>0</v>
      </c>
      <c r="BG261" s="18">
        <v>0</v>
      </c>
      <c r="BH261" s="18">
        <v>0</v>
      </c>
      <c r="BI261" s="17">
        <v>0</v>
      </c>
      <c r="BJ261" s="17">
        <v>0</v>
      </c>
      <c r="BK261" s="17">
        <v>0</v>
      </c>
      <c r="BL261" s="17">
        <v>0</v>
      </c>
      <c r="BM261" s="17">
        <v>0</v>
      </c>
      <c r="BN261" s="17">
        <v>0</v>
      </c>
      <c r="BO261" s="17">
        <v>0</v>
      </c>
      <c r="BP261" s="17">
        <v>0</v>
      </c>
      <c r="BQ261" s="17">
        <v>0</v>
      </c>
      <c r="BR261" s="17">
        <v>0</v>
      </c>
      <c r="BS261" s="17">
        <v>0</v>
      </c>
      <c r="BT261" s="17">
        <v>0</v>
      </c>
      <c r="BU261" s="17">
        <v>0</v>
      </c>
      <c r="BV261" s="17">
        <v>0</v>
      </c>
      <c r="BW261" s="17">
        <v>0</v>
      </c>
      <c r="BX261" s="17">
        <v>0</v>
      </c>
      <c r="BY261" s="17">
        <v>0</v>
      </c>
      <c r="BZ261" s="17">
        <v>0</v>
      </c>
      <c r="CA261" s="17">
        <v>0</v>
      </c>
      <c r="CB261" s="17">
        <v>0</v>
      </c>
      <c r="CC261" s="17">
        <v>0</v>
      </c>
      <c r="CD261" s="17">
        <v>0</v>
      </c>
      <c r="CE261" s="17">
        <v>0</v>
      </c>
      <c r="CF261" s="17">
        <v>0</v>
      </c>
      <c r="CG261" s="17">
        <v>0</v>
      </c>
      <c r="CH261" s="1">
        <f t="shared" si="84"/>
        <v>0</v>
      </c>
    </row>
    <row r="262" spans="14:86" ht="15.75">
      <c r="N262" t="s">
        <v>1726</v>
      </c>
      <c r="O262" s="1" t="s">
        <v>2232</v>
      </c>
      <c r="Q262" s="17">
        <v>1318</v>
      </c>
      <c r="R262" s="17">
        <v>1010</v>
      </c>
      <c r="S262" s="17">
        <v>1021</v>
      </c>
      <c r="T262" s="17">
        <v>1022</v>
      </c>
      <c r="U262" s="17">
        <v>1634</v>
      </c>
      <c r="V262" s="17">
        <v>1623</v>
      </c>
      <c r="W262" s="17">
        <v>2573</v>
      </c>
      <c r="X262" s="17">
        <v>1861</v>
      </c>
      <c r="Y262" s="17">
        <v>2235</v>
      </c>
      <c r="Z262" s="17">
        <v>1955</v>
      </c>
      <c r="AA262" s="17">
        <v>2141</v>
      </c>
      <c r="AB262" s="17">
        <v>1063</v>
      </c>
      <c r="AC262" s="17">
        <v>1681</v>
      </c>
      <c r="AD262" s="17">
        <v>1561</v>
      </c>
      <c r="AE262" s="17">
        <v>1563</v>
      </c>
      <c r="AF262" s="17">
        <v>1048</v>
      </c>
      <c r="AG262" s="17">
        <v>1915</v>
      </c>
      <c r="AH262" s="17">
        <v>0</v>
      </c>
      <c r="AI262" s="17">
        <v>0</v>
      </c>
      <c r="AJ262" s="17">
        <v>0</v>
      </c>
      <c r="AK262" s="17">
        <v>0</v>
      </c>
      <c r="AL262" s="17">
        <v>0</v>
      </c>
      <c r="AM262" s="17">
        <v>0</v>
      </c>
      <c r="AN262" s="17">
        <v>0</v>
      </c>
      <c r="AO262" s="17">
        <v>0</v>
      </c>
      <c r="AP262" s="17">
        <v>0</v>
      </c>
      <c r="AQ262" s="17">
        <v>0</v>
      </c>
      <c r="AR262" s="17">
        <v>0</v>
      </c>
      <c r="AS262" s="17">
        <v>0</v>
      </c>
      <c r="AT262" s="17">
        <v>0</v>
      </c>
      <c r="AU262" s="17">
        <v>0</v>
      </c>
      <c r="AV262" s="17">
        <v>0</v>
      </c>
      <c r="AW262" s="17">
        <v>0</v>
      </c>
      <c r="AX262" s="17">
        <v>0</v>
      </c>
      <c r="AY262" s="17">
        <v>0</v>
      </c>
      <c r="AZ262" s="17">
        <v>0</v>
      </c>
      <c r="BA262" s="18">
        <v>0</v>
      </c>
      <c r="BB262" s="17">
        <v>0</v>
      </c>
      <c r="BC262" s="18">
        <v>0</v>
      </c>
      <c r="BD262" s="17">
        <v>0</v>
      </c>
      <c r="BE262" s="18">
        <v>0</v>
      </c>
      <c r="BF262" s="18">
        <v>0</v>
      </c>
      <c r="BG262" s="18">
        <v>0</v>
      </c>
      <c r="BH262" s="18">
        <v>0</v>
      </c>
      <c r="BI262" s="17">
        <v>0</v>
      </c>
      <c r="BJ262" s="17">
        <v>0</v>
      </c>
      <c r="BK262" s="17">
        <v>0</v>
      </c>
      <c r="BL262" s="17">
        <v>0</v>
      </c>
      <c r="BM262" s="17">
        <v>0</v>
      </c>
      <c r="BN262" s="17">
        <v>0</v>
      </c>
      <c r="BO262" s="17">
        <v>0</v>
      </c>
      <c r="BP262" s="17">
        <v>0</v>
      </c>
      <c r="BQ262" s="17">
        <v>0</v>
      </c>
      <c r="BR262" s="17">
        <v>0</v>
      </c>
      <c r="BS262" s="17">
        <v>0</v>
      </c>
      <c r="BT262" s="17">
        <v>0</v>
      </c>
      <c r="BU262" s="17">
        <v>0</v>
      </c>
      <c r="BV262" s="17">
        <v>0</v>
      </c>
      <c r="BW262" s="17">
        <v>0</v>
      </c>
      <c r="BX262" s="17">
        <v>0</v>
      </c>
      <c r="BY262" s="17">
        <v>0</v>
      </c>
      <c r="BZ262" s="17">
        <v>0</v>
      </c>
      <c r="CA262" s="17">
        <v>0</v>
      </c>
      <c r="CB262" s="17">
        <v>0</v>
      </c>
      <c r="CC262" s="17">
        <v>0</v>
      </c>
      <c r="CD262" s="17">
        <v>0</v>
      </c>
      <c r="CE262" s="17">
        <v>0</v>
      </c>
      <c r="CF262" s="17">
        <v>0</v>
      </c>
      <c r="CG262" s="17">
        <v>0</v>
      </c>
      <c r="CH262" s="1">
        <f t="shared" si="84"/>
        <v>227262</v>
      </c>
    </row>
    <row r="263" spans="14:86" ht="15.75">
      <c r="N263" t="s">
        <v>1727</v>
      </c>
      <c r="O263" s="1" t="s">
        <v>2233</v>
      </c>
      <c r="Q263" s="17">
        <v>1139</v>
      </c>
      <c r="R263" s="17">
        <v>1792</v>
      </c>
      <c r="S263" s="17">
        <v>1377</v>
      </c>
      <c r="T263" s="17">
        <v>1384</v>
      </c>
      <c r="U263" s="17">
        <v>1269</v>
      </c>
      <c r="V263" s="17">
        <v>1699</v>
      </c>
      <c r="W263" s="17">
        <v>1275</v>
      </c>
      <c r="X263" s="17">
        <v>1665</v>
      </c>
      <c r="Y263" s="17">
        <v>1440</v>
      </c>
      <c r="Z263" s="17">
        <v>2411</v>
      </c>
      <c r="AA263" s="17">
        <v>1378</v>
      </c>
      <c r="AB263" s="17">
        <v>1449</v>
      </c>
      <c r="AC263" s="17">
        <v>1444</v>
      </c>
      <c r="AD263" s="17">
        <v>1446</v>
      </c>
      <c r="AE263" s="17">
        <v>1259</v>
      </c>
      <c r="AF263" s="17">
        <v>1258</v>
      </c>
      <c r="AG263" s="17">
        <v>2699</v>
      </c>
      <c r="AH263" s="17">
        <v>0</v>
      </c>
      <c r="AI263" s="17">
        <v>0</v>
      </c>
      <c r="AJ263" s="17">
        <v>0</v>
      </c>
      <c r="AK263" s="17">
        <v>0</v>
      </c>
      <c r="AL263" s="17">
        <v>0</v>
      </c>
      <c r="AM263" s="17">
        <v>0</v>
      </c>
      <c r="AN263" s="17">
        <v>0</v>
      </c>
      <c r="AO263" s="17">
        <v>0</v>
      </c>
      <c r="AP263" s="17">
        <v>0</v>
      </c>
      <c r="AQ263" s="17">
        <v>0</v>
      </c>
      <c r="AR263" s="17">
        <v>0</v>
      </c>
      <c r="AS263" s="17">
        <v>0</v>
      </c>
      <c r="AT263" s="17">
        <v>0</v>
      </c>
      <c r="AU263" s="17">
        <v>0</v>
      </c>
      <c r="AV263" s="17">
        <v>0</v>
      </c>
      <c r="AW263" s="17">
        <v>0</v>
      </c>
      <c r="AX263" s="17">
        <v>0</v>
      </c>
      <c r="AY263" s="17">
        <v>0</v>
      </c>
      <c r="AZ263" s="17">
        <v>0</v>
      </c>
      <c r="BA263" s="18">
        <v>0</v>
      </c>
      <c r="BB263" s="17">
        <v>0</v>
      </c>
      <c r="BC263" s="18">
        <v>0</v>
      </c>
      <c r="BD263" s="17">
        <v>0</v>
      </c>
      <c r="BE263" s="18">
        <v>0</v>
      </c>
      <c r="BF263" s="18">
        <v>0</v>
      </c>
      <c r="BG263" s="18">
        <v>0</v>
      </c>
      <c r="BH263" s="18">
        <v>0</v>
      </c>
      <c r="BI263" s="17">
        <v>0</v>
      </c>
      <c r="BJ263" s="17">
        <v>0</v>
      </c>
      <c r="BK263" s="17">
        <v>0</v>
      </c>
      <c r="BL263" s="17">
        <v>0</v>
      </c>
      <c r="BM263" s="17">
        <v>0</v>
      </c>
      <c r="BN263" s="17">
        <v>0</v>
      </c>
      <c r="BO263" s="17">
        <v>0</v>
      </c>
      <c r="BP263" s="17">
        <v>0</v>
      </c>
      <c r="BQ263" s="17">
        <v>0</v>
      </c>
      <c r="BR263" s="17">
        <v>0</v>
      </c>
      <c r="BS263" s="17">
        <v>0</v>
      </c>
      <c r="BT263" s="17">
        <v>0</v>
      </c>
      <c r="BU263" s="17">
        <v>0</v>
      </c>
      <c r="BV263" s="17">
        <v>0</v>
      </c>
      <c r="BW263" s="17">
        <v>0</v>
      </c>
      <c r="BX263" s="17">
        <v>0</v>
      </c>
      <c r="BY263" s="17">
        <v>0</v>
      </c>
      <c r="BZ263" s="17">
        <v>0</v>
      </c>
      <c r="CA263" s="17">
        <v>0</v>
      </c>
      <c r="CB263" s="17">
        <v>0</v>
      </c>
      <c r="CC263" s="17">
        <v>0</v>
      </c>
      <c r="CD263" s="17">
        <v>0</v>
      </c>
      <c r="CE263" s="17">
        <v>0</v>
      </c>
      <c r="CF263" s="17">
        <v>0</v>
      </c>
      <c r="CG263" s="17">
        <v>0</v>
      </c>
      <c r="CH263" s="1">
        <f t="shared" si="84"/>
        <v>0</v>
      </c>
    </row>
    <row r="264" spans="14:86" ht="15.75">
      <c r="N264" t="s">
        <v>1728</v>
      </c>
      <c r="O264" s="1" t="s">
        <v>2234</v>
      </c>
      <c r="Q264" s="17">
        <v>1684</v>
      </c>
      <c r="R264" s="17">
        <v>1685</v>
      </c>
      <c r="S264" s="17">
        <v>2955</v>
      </c>
      <c r="T264" s="17">
        <v>1593</v>
      </c>
      <c r="U264" s="17">
        <v>2225</v>
      </c>
      <c r="V264" s="17">
        <v>2183</v>
      </c>
      <c r="W264" s="17">
        <v>2339</v>
      </c>
      <c r="X264" s="17">
        <v>1275</v>
      </c>
      <c r="Y264" s="17">
        <v>1913</v>
      </c>
      <c r="Z264" s="17">
        <v>2145</v>
      </c>
      <c r="AA264" s="17">
        <v>1009</v>
      </c>
      <c r="AB264" s="17">
        <v>1579</v>
      </c>
      <c r="AC264" s="17">
        <v>2045</v>
      </c>
      <c r="AD264" s="17">
        <v>1271</v>
      </c>
      <c r="AE264" s="17">
        <v>2319</v>
      </c>
      <c r="AF264" s="17">
        <v>2883</v>
      </c>
      <c r="AG264" s="17">
        <v>1716</v>
      </c>
      <c r="AH264" s="17">
        <v>0</v>
      </c>
      <c r="AI264" s="17">
        <v>0</v>
      </c>
      <c r="AJ264" s="17">
        <v>0</v>
      </c>
      <c r="AK264" s="17">
        <v>0</v>
      </c>
      <c r="AL264" s="17">
        <v>0</v>
      </c>
      <c r="AM264" s="17">
        <v>0</v>
      </c>
      <c r="AN264" s="17">
        <v>0</v>
      </c>
      <c r="AO264" s="17">
        <v>0</v>
      </c>
      <c r="AP264" s="17">
        <v>0</v>
      </c>
      <c r="AQ264" s="17">
        <v>0</v>
      </c>
      <c r="AR264" s="17">
        <v>0</v>
      </c>
      <c r="AS264" s="17">
        <v>0</v>
      </c>
      <c r="AT264" s="17">
        <v>0</v>
      </c>
      <c r="AU264" s="17">
        <v>0</v>
      </c>
      <c r="AV264" s="17">
        <v>0</v>
      </c>
      <c r="AW264" s="17">
        <v>0</v>
      </c>
      <c r="AX264" s="17">
        <v>0</v>
      </c>
      <c r="AY264" s="17">
        <v>0</v>
      </c>
      <c r="AZ264" s="17">
        <v>0</v>
      </c>
      <c r="BA264" s="18">
        <v>0</v>
      </c>
      <c r="BB264" s="17">
        <v>0</v>
      </c>
      <c r="BC264" s="18">
        <v>0</v>
      </c>
      <c r="BD264" s="17">
        <v>0</v>
      </c>
      <c r="BE264" s="18">
        <v>0</v>
      </c>
      <c r="BF264" s="18">
        <v>0</v>
      </c>
      <c r="BG264" s="18">
        <v>0</v>
      </c>
      <c r="BH264" s="18">
        <v>0</v>
      </c>
      <c r="BI264" s="17">
        <v>0</v>
      </c>
      <c r="BJ264" s="17">
        <v>0</v>
      </c>
      <c r="BK264" s="17">
        <v>0</v>
      </c>
      <c r="BL264" s="17">
        <v>0</v>
      </c>
      <c r="BM264" s="17">
        <v>0</v>
      </c>
      <c r="BN264" s="17">
        <v>0</v>
      </c>
      <c r="BO264" s="17">
        <v>0</v>
      </c>
      <c r="BP264" s="17">
        <v>0</v>
      </c>
      <c r="BQ264" s="17">
        <v>0</v>
      </c>
      <c r="BR264" s="17">
        <v>0</v>
      </c>
      <c r="BS264" s="17">
        <v>0</v>
      </c>
      <c r="BT264" s="17">
        <v>0</v>
      </c>
      <c r="BU264" s="17">
        <v>0</v>
      </c>
      <c r="BV264" s="17">
        <v>0</v>
      </c>
      <c r="BW264" s="17">
        <v>0</v>
      </c>
      <c r="BX264" s="17">
        <v>0</v>
      </c>
      <c r="BY264" s="17">
        <v>0</v>
      </c>
      <c r="BZ264" s="17">
        <v>0</v>
      </c>
      <c r="CA264" s="17">
        <v>0</v>
      </c>
      <c r="CB264" s="17">
        <v>0</v>
      </c>
      <c r="CC264" s="17">
        <v>0</v>
      </c>
      <c r="CD264" s="17">
        <v>0</v>
      </c>
      <c r="CE264" s="17">
        <v>0</v>
      </c>
      <c r="CF264" s="17">
        <v>0</v>
      </c>
      <c r="CG264" s="17">
        <v>0</v>
      </c>
      <c r="CH264" s="1">
        <f t="shared" si="84"/>
        <v>0</v>
      </c>
    </row>
    <row r="265" spans="14:86" ht="15.75">
      <c r="N265" t="s">
        <v>1729</v>
      </c>
      <c r="O265" s="1" t="s">
        <v>2235</v>
      </c>
      <c r="Q265" s="17">
        <v>1817</v>
      </c>
      <c r="R265" s="17">
        <v>1814</v>
      </c>
      <c r="S265" s="17">
        <v>2611</v>
      </c>
      <c r="T265" s="17">
        <v>2030</v>
      </c>
      <c r="U265" s="17">
        <v>2782</v>
      </c>
      <c r="V265" s="17">
        <v>2365</v>
      </c>
      <c r="W265" s="17">
        <v>2831</v>
      </c>
      <c r="X265" s="17">
        <v>2395</v>
      </c>
      <c r="Y265" s="17">
        <v>1685</v>
      </c>
      <c r="Z265" s="17">
        <v>1972</v>
      </c>
      <c r="AA265" s="17">
        <v>1630</v>
      </c>
      <c r="AB265" s="17">
        <v>1980</v>
      </c>
      <c r="AC265" s="17">
        <v>1934</v>
      </c>
      <c r="AD265" s="17">
        <v>1964</v>
      </c>
      <c r="AE265" s="17">
        <v>1472</v>
      </c>
      <c r="AF265" s="17">
        <v>2570</v>
      </c>
      <c r="AG265" s="17">
        <v>1679</v>
      </c>
      <c r="AH265" s="17">
        <v>0</v>
      </c>
      <c r="AI265" s="17">
        <v>0</v>
      </c>
      <c r="AJ265" s="17">
        <v>0</v>
      </c>
      <c r="AK265" s="17">
        <v>0</v>
      </c>
      <c r="AL265" s="17">
        <v>0</v>
      </c>
      <c r="AM265" s="17">
        <v>0</v>
      </c>
      <c r="AN265" s="17">
        <v>0</v>
      </c>
      <c r="AO265" s="17">
        <v>0</v>
      </c>
      <c r="AP265" s="17">
        <v>0</v>
      </c>
      <c r="AQ265" s="17">
        <v>0</v>
      </c>
      <c r="AR265" s="17">
        <v>0</v>
      </c>
      <c r="AS265" s="17">
        <v>0</v>
      </c>
      <c r="AT265" s="17">
        <v>0</v>
      </c>
      <c r="AU265" s="17">
        <v>0</v>
      </c>
      <c r="AV265" s="17">
        <v>0</v>
      </c>
      <c r="AW265" s="17">
        <v>0</v>
      </c>
      <c r="AX265" s="17">
        <v>0</v>
      </c>
      <c r="AY265" s="17">
        <v>0</v>
      </c>
      <c r="AZ265" s="17">
        <v>0</v>
      </c>
      <c r="BA265" s="18">
        <v>0</v>
      </c>
      <c r="BB265" s="17">
        <v>0</v>
      </c>
      <c r="BC265" s="18">
        <v>0</v>
      </c>
      <c r="BD265" s="17">
        <v>0</v>
      </c>
      <c r="BE265" s="18">
        <v>0</v>
      </c>
      <c r="BF265" s="18">
        <v>0</v>
      </c>
      <c r="BG265" s="18">
        <v>0</v>
      </c>
      <c r="BH265" s="18">
        <v>0</v>
      </c>
      <c r="BI265" s="17">
        <v>0</v>
      </c>
      <c r="BJ265" s="17">
        <v>0</v>
      </c>
      <c r="BK265" s="17">
        <v>0</v>
      </c>
      <c r="BL265" s="17">
        <v>0</v>
      </c>
      <c r="BM265" s="17">
        <v>0</v>
      </c>
      <c r="BN265" s="17">
        <v>0</v>
      </c>
      <c r="BO265" s="17">
        <v>0</v>
      </c>
      <c r="BP265" s="17">
        <v>0</v>
      </c>
      <c r="BQ265" s="17">
        <v>0</v>
      </c>
      <c r="BR265" s="17">
        <v>0</v>
      </c>
      <c r="BS265" s="17">
        <v>0</v>
      </c>
      <c r="BT265" s="17">
        <v>0</v>
      </c>
      <c r="BU265" s="17">
        <v>0</v>
      </c>
      <c r="BV265" s="17">
        <v>0</v>
      </c>
      <c r="BW265" s="17">
        <v>0</v>
      </c>
      <c r="BX265" s="17">
        <v>0</v>
      </c>
      <c r="BY265" s="17">
        <v>0</v>
      </c>
      <c r="BZ265" s="17">
        <v>0</v>
      </c>
      <c r="CA265" s="17">
        <v>0</v>
      </c>
      <c r="CB265" s="17">
        <v>0</v>
      </c>
      <c r="CC265" s="17">
        <v>0</v>
      </c>
      <c r="CD265" s="17">
        <v>0</v>
      </c>
      <c r="CE265" s="17">
        <v>0</v>
      </c>
      <c r="CF265" s="17">
        <v>0</v>
      </c>
      <c r="CG265" s="17">
        <v>0</v>
      </c>
      <c r="CH265" s="1">
        <f t="shared" si="84"/>
        <v>0</v>
      </c>
    </row>
    <row r="266" spans="14:86" ht="15.75">
      <c r="N266" t="s">
        <v>1730</v>
      </c>
      <c r="O266" s="1" t="s">
        <v>2236</v>
      </c>
      <c r="Q266" s="17">
        <v>2600</v>
      </c>
      <c r="R266" s="17">
        <v>1404</v>
      </c>
      <c r="S266" s="17">
        <v>2670</v>
      </c>
      <c r="T266" s="17">
        <v>1837</v>
      </c>
      <c r="U266" s="17">
        <v>2815</v>
      </c>
      <c r="V266" s="17">
        <v>2557</v>
      </c>
      <c r="W266" s="17">
        <v>1366</v>
      </c>
      <c r="X266" s="17">
        <v>1367</v>
      </c>
      <c r="Y266" s="17">
        <v>2586</v>
      </c>
      <c r="Z266" s="17">
        <v>1474</v>
      </c>
      <c r="AA266" s="17">
        <v>2615</v>
      </c>
      <c r="AB266" s="17">
        <v>2046</v>
      </c>
      <c r="AC266" s="17">
        <v>1056</v>
      </c>
      <c r="AD266" s="17">
        <v>1491</v>
      </c>
      <c r="AE266" s="17">
        <v>2887</v>
      </c>
      <c r="AF266" s="17">
        <v>1477</v>
      </c>
      <c r="AG266" s="17">
        <v>0</v>
      </c>
      <c r="AH266" s="17">
        <v>0</v>
      </c>
      <c r="AI266" s="17">
        <v>0</v>
      </c>
      <c r="AJ266" s="17">
        <v>0</v>
      </c>
      <c r="AK266" s="17">
        <v>0</v>
      </c>
      <c r="AL266" s="17">
        <v>0</v>
      </c>
      <c r="AM266" s="17">
        <v>0</v>
      </c>
      <c r="AN266" s="17">
        <v>0</v>
      </c>
      <c r="AO266" s="17">
        <v>0</v>
      </c>
      <c r="AP266" s="17">
        <v>0</v>
      </c>
      <c r="AQ266" s="17">
        <v>0</v>
      </c>
      <c r="AR266" s="17">
        <v>0</v>
      </c>
      <c r="AS266" s="17">
        <v>0</v>
      </c>
      <c r="AT266" s="17">
        <v>0</v>
      </c>
      <c r="AU266" s="17">
        <v>0</v>
      </c>
      <c r="AV266" s="17">
        <v>0</v>
      </c>
      <c r="AW266" s="17">
        <v>0</v>
      </c>
      <c r="AX266" s="17">
        <v>0</v>
      </c>
      <c r="AY266" s="17">
        <v>0</v>
      </c>
      <c r="AZ266" s="17">
        <v>0</v>
      </c>
      <c r="BA266" s="18">
        <v>0</v>
      </c>
      <c r="BB266" s="17">
        <v>0</v>
      </c>
      <c r="BC266" s="18">
        <v>0</v>
      </c>
      <c r="BD266" s="17">
        <v>0</v>
      </c>
      <c r="BE266" s="18">
        <v>0</v>
      </c>
      <c r="BF266" s="18">
        <v>0</v>
      </c>
      <c r="BG266" s="18">
        <v>0</v>
      </c>
      <c r="BH266" s="18">
        <v>0</v>
      </c>
      <c r="BI266" s="17">
        <v>0</v>
      </c>
      <c r="BJ266" s="17">
        <v>0</v>
      </c>
      <c r="BK266" s="17">
        <v>0</v>
      </c>
      <c r="BL266" s="17">
        <v>0</v>
      </c>
      <c r="BM266" s="17">
        <v>0</v>
      </c>
      <c r="BN266" s="17">
        <v>0</v>
      </c>
      <c r="BO266" s="17">
        <v>0</v>
      </c>
      <c r="BP266" s="17">
        <v>0</v>
      </c>
      <c r="BQ266" s="17">
        <v>0</v>
      </c>
      <c r="BR266" s="17">
        <v>0</v>
      </c>
      <c r="BS266" s="17">
        <v>0</v>
      </c>
      <c r="BT266" s="17">
        <v>0</v>
      </c>
      <c r="BU266" s="17">
        <v>0</v>
      </c>
      <c r="BV266" s="17">
        <v>0</v>
      </c>
      <c r="BW266" s="17">
        <v>0</v>
      </c>
      <c r="BX266" s="17">
        <v>0</v>
      </c>
      <c r="BY266" s="17">
        <v>0</v>
      </c>
      <c r="BZ266" s="17">
        <v>0</v>
      </c>
      <c r="CA266" s="17">
        <v>0</v>
      </c>
      <c r="CB266" s="17">
        <v>0</v>
      </c>
      <c r="CC266" s="17">
        <v>0</v>
      </c>
      <c r="CD266" s="17">
        <v>0</v>
      </c>
      <c r="CE266" s="17">
        <v>0</v>
      </c>
      <c r="CF266" s="17">
        <v>0</v>
      </c>
      <c r="CG266" s="17">
        <v>0</v>
      </c>
      <c r="CH266" s="1">
        <f t="shared" si="84"/>
        <v>0</v>
      </c>
    </row>
    <row r="267" spans="14:86" ht="15.75">
      <c r="N267" t="s">
        <v>1731</v>
      </c>
      <c r="O267" s="1" t="s">
        <v>2237</v>
      </c>
      <c r="Q267" s="17">
        <v>1004</v>
      </c>
      <c r="R267" s="17">
        <v>1353</v>
      </c>
      <c r="S267" s="17">
        <v>1804</v>
      </c>
      <c r="T267" s="17">
        <v>2739</v>
      </c>
      <c r="U267" s="17">
        <v>1634</v>
      </c>
      <c r="V267" s="17">
        <v>2187</v>
      </c>
      <c r="W267" s="17">
        <v>1629</v>
      </c>
      <c r="X267" s="17">
        <v>1623</v>
      </c>
      <c r="Y267" s="17">
        <v>2941</v>
      </c>
      <c r="Z267" s="17">
        <v>2813</v>
      </c>
      <c r="AA267" s="17">
        <v>1157</v>
      </c>
      <c r="AB267" s="17">
        <v>1020</v>
      </c>
      <c r="AC267" s="17">
        <v>1760</v>
      </c>
      <c r="AD267" s="17">
        <v>2684</v>
      </c>
      <c r="AE267" s="17">
        <v>2537</v>
      </c>
      <c r="AF267" s="17">
        <v>2262</v>
      </c>
      <c r="AG267" s="17">
        <v>0</v>
      </c>
      <c r="AH267" s="17">
        <v>0</v>
      </c>
      <c r="AI267" s="17">
        <v>0</v>
      </c>
      <c r="AJ267" s="17">
        <v>0</v>
      </c>
      <c r="AK267" s="17">
        <v>0</v>
      </c>
      <c r="AL267" s="17">
        <v>0</v>
      </c>
      <c r="AM267" s="17">
        <v>0</v>
      </c>
      <c r="AN267" s="17">
        <v>0</v>
      </c>
      <c r="AO267" s="17">
        <v>0</v>
      </c>
      <c r="AP267" s="17">
        <v>0</v>
      </c>
      <c r="AQ267" s="17">
        <v>0</v>
      </c>
      <c r="AR267" s="17">
        <v>0</v>
      </c>
      <c r="AS267" s="17">
        <v>0</v>
      </c>
      <c r="AT267" s="17">
        <v>0</v>
      </c>
      <c r="AU267" s="17">
        <v>0</v>
      </c>
      <c r="AV267" s="17">
        <v>0</v>
      </c>
      <c r="AW267" s="17">
        <v>0</v>
      </c>
      <c r="AX267" s="17">
        <v>0</v>
      </c>
      <c r="AY267" s="17">
        <v>0</v>
      </c>
      <c r="AZ267" s="17">
        <v>0</v>
      </c>
      <c r="BA267" s="18">
        <v>0</v>
      </c>
      <c r="BB267" s="17">
        <v>0</v>
      </c>
      <c r="BC267" s="18">
        <v>0</v>
      </c>
      <c r="BD267" s="17">
        <v>0</v>
      </c>
      <c r="BE267" s="18">
        <v>0</v>
      </c>
      <c r="BF267" s="18">
        <v>0</v>
      </c>
      <c r="BG267" s="18">
        <v>0</v>
      </c>
      <c r="BH267" s="18">
        <v>0</v>
      </c>
      <c r="BI267" s="17">
        <v>0</v>
      </c>
      <c r="BJ267" s="17">
        <v>0</v>
      </c>
      <c r="BK267" s="17">
        <v>0</v>
      </c>
      <c r="BL267" s="17">
        <v>0</v>
      </c>
      <c r="BM267" s="17">
        <v>0</v>
      </c>
      <c r="BN267" s="17">
        <v>0</v>
      </c>
      <c r="BO267" s="17">
        <v>0</v>
      </c>
      <c r="BP267" s="17">
        <v>0</v>
      </c>
      <c r="BQ267" s="17">
        <v>0</v>
      </c>
      <c r="BR267" s="17">
        <v>0</v>
      </c>
      <c r="BS267" s="17">
        <v>0</v>
      </c>
      <c r="BT267" s="17">
        <v>0</v>
      </c>
      <c r="BU267" s="17">
        <v>0</v>
      </c>
      <c r="BV267" s="17">
        <v>0</v>
      </c>
      <c r="BW267" s="17">
        <v>0</v>
      </c>
      <c r="BX267" s="17">
        <v>0</v>
      </c>
      <c r="BY267" s="17">
        <v>0</v>
      </c>
      <c r="BZ267" s="17">
        <v>0</v>
      </c>
      <c r="CA267" s="17">
        <v>0</v>
      </c>
      <c r="CB267" s="17">
        <v>0</v>
      </c>
      <c r="CC267" s="17">
        <v>0</v>
      </c>
      <c r="CD267" s="17">
        <v>0</v>
      </c>
      <c r="CE267" s="17">
        <v>0</v>
      </c>
      <c r="CF267" s="17">
        <v>0</v>
      </c>
      <c r="CG267" s="17">
        <v>0</v>
      </c>
      <c r="CH267" s="1">
        <f t="shared" si="84"/>
        <v>0</v>
      </c>
    </row>
    <row r="268" spans="14:86" ht="15.75">
      <c r="N268" t="s">
        <v>1732</v>
      </c>
      <c r="O268" s="1" t="s">
        <v>2238</v>
      </c>
      <c r="Q268" s="17">
        <v>1474</v>
      </c>
      <c r="R268" s="17">
        <v>1049</v>
      </c>
      <c r="S268" s="17">
        <v>1527</v>
      </c>
      <c r="T268" s="17">
        <v>1280</v>
      </c>
      <c r="U268" s="17">
        <v>2494</v>
      </c>
      <c r="V268" s="17">
        <v>1380</v>
      </c>
      <c r="W268" s="17">
        <v>2238</v>
      </c>
      <c r="X268" s="17">
        <v>2554</v>
      </c>
      <c r="Y268" s="17">
        <v>2822</v>
      </c>
      <c r="Z268" s="17">
        <v>2823</v>
      </c>
      <c r="AA268" s="17">
        <v>1154</v>
      </c>
      <c r="AB268" s="17">
        <v>2824</v>
      </c>
      <c r="AC268" s="17">
        <v>2192</v>
      </c>
      <c r="AD268" s="17">
        <v>2527</v>
      </c>
      <c r="AE268" s="17">
        <v>2746</v>
      </c>
      <c r="AF268" s="17">
        <v>2191</v>
      </c>
      <c r="AG268" s="17">
        <v>0</v>
      </c>
      <c r="AH268" s="17">
        <v>0</v>
      </c>
      <c r="AI268" s="17">
        <v>0</v>
      </c>
      <c r="AJ268" s="17">
        <v>0</v>
      </c>
      <c r="AK268" s="17">
        <v>0</v>
      </c>
      <c r="AL268" s="17">
        <v>0</v>
      </c>
      <c r="AM268" s="17">
        <v>0</v>
      </c>
      <c r="AN268" s="17">
        <v>0</v>
      </c>
      <c r="AO268" s="17">
        <v>0</v>
      </c>
      <c r="AP268" s="17">
        <v>0</v>
      </c>
      <c r="AQ268" s="17">
        <v>0</v>
      </c>
      <c r="AR268" s="17">
        <v>0</v>
      </c>
      <c r="AS268" s="17">
        <v>0</v>
      </c>
      <c r="AT268" s="17">
        <v>0</v>
      </c>
      <c r="AU268" s="17">
        <v>0</v>
      </c>
      <c r="AV268" s="17">
        <v>0</v>
      </c>
      <c r="AW268" s="17">
        <v>0</v>
      </c>
      <c r="AX268" s="17">
        <v>0</v>
      </c>
      <c r="AY268" s="17">
        <v>0</v>
      </c>
      <c r="AZ268" s="17">
        <v>0</v>
      </c>
      <c r="BA268" s="18">
        <v>0</v>
      </c>
      <c r="BB268" s="17">
        <v>0</v>
      </c>
      <c r="BC268" s="18">
        <v>0</v>
      </c>
      <c r="BD268" s="17">
        <v>0</v>
      </c>
      <c r="BE268" s="18">
        <v>0</v>
      </c>
      <c r="BF268" s="18">
        <v>0</v>
      </c>
      <c r="BG268" s="18">
        <v>0</v>
      </c>
      <c r="BH268" s="18">
        <v>0</v>
      </c>
      <c r="BI268" s="17">
        <v>0</v>
      </c>
      <c r="BJ268" s="17">
        <v>0</v>
      </c>
      <c r="BK268" s="17">
        <v>0</v>
      </c>
      <c r="BL268" s="17">
        <v>0</v>
      </c>
      <c r="BM268" s="17">
        <v>0</v>
      </c>
      <c r="BN268" s="17">
        <v>0</v>
      </c>
      <c r="BO268" s="17">
        <v>0</v>
      </c>
      <c r="BP268" s="17">
        <v>0</v>
      </c>
      <c r="BQ268" s="17">
        <v>0</v>
      </c>
      <c r="BR268" s="17">
        <v>0</v>
      </c>
      <c r="BS268" s="17">
        <v>0</v>
      </c>
      <c r="BT268" s="17">
        <v>0</v>
      </c>
      <c r="BU268" s="17">
        <v>0</v>
      </c>
      <c r="BV268" s="17">
        <v>0</v>
      </c>
      <c r="BW268" s="17">
        <v>0</v>
      </c>
      <c r="BX268" s="17">
        <v>0</v>
      </c>
      <c r="BY268" s="17">
        <v>0</v>
      </c>
      <c r="BZ268" s="17">
        <v>0</v>
      </c>
      <c r="CA268" s="17">
        <v>0</v>
      </c>
      <c r="CB268" s="17">
        <v>0</v>
      </c>
      <c r="CC268" s="17">
        <v>0</v>
      </c>
      <c r="CD268" s="17">
        <v>0</v>
      </c>
      <c r="CE268" s="17">
        <v>0</v>
      </c>
      <c r="CF268" s="17">
        <v>0</v>
      </c>
      <c r="CG268" s="17">
        <v>0</v>
      </c>
      <c r="CH268" s="1">
        <f t="shared" si="84"/>
        <v>0</v>
      </c>
    </row>
    <row r="269" spans="14:86" ht="15.75">
      <c r="N269" t="s">
        <v>1733</v>
      </c>
      <c r="O269" s="1" t="s">
        <v>2239</v>
      </c>
      <c r="Q269" s="17">
        <v>1427</v>
      </c>
      <c r="R269" s="17">
        <v>1367</v>
      </c>
      <c r="S269" s="17">
        <v>2580</v>
      </c>
      <c r="T269" s="17">
        <v>2238</v>
      </c>
      <c r="U269" s="17">
        <v>2494</v>
      </c>
      <c r="V269" s="17">
        <v>1280</v>
      </c>
      <c r="W269" s="17">
        <v>1527</v>
      </c>
      <c r="X269" s="17">
        <v>1530</v>
      </c>
      <c r="Y269" s="17">
        <v>1134</v>
      </c>
      <c r="Z269" s="17">
        <v>1135</v>
      </c>
      <c r="AA269" s="17">
        <v>2489</v>
      </c>
      <c r="AB269" s="17">
        <v>2039</v>
      </c>
      <c r="AC269" s="17">
        <v>2037</v>
      </c>
      <c r="AD269" s="17">
        <v>2038</v>
      </c>
      <c r="AE269" s="17">
        <v>1656</v>
      </c>
      <c r="AF269" s="17">
        <v>1655</v>
      </c>
      <c r="AG269" s="17">
        <v>0</v>
      </c>
      <c r="AH269" s="17">
        <v>0</v>
      </c>
      <c r="AI269" s="17">
        <v>0</v>
      </c>
      <c r="AJ269" s="17">
        <v>0</v>
      </c>
      <c r="AK269" s="17">
        <v>0</v>
      </c>
      <c r="AL269" s="17">
        <v>0</v>
      </c>
      <c r="AM269" s="17">
        <v>0</v>
      </c>
      <c r="AN269" s="17">
        <v>0</v>
      </c>
      <c r="AO269" s="17">
        <v>0</v>
      </c>
      <c r="AP269" s="17">
        <v>0</v>
      </c>
      <c r="AQ269" s="17">
        <v>0</v>
      </c>
      <c r="AR269" s="17">
        <v>0</v>
      </c>
      <c r="AS269" s="17">
        <v>0</v>
      </c>
      <c r="AT269" s="17">
        <v>0</v>
      </c>
      <c r="AU269" s="17">
        <v>0</v>
      </c>
      <c r="AV269" s="17">
        <v>0</v>
      </c>
      <c r="AW269" s="17">
        <v>0</v>
      </c>
      <c r="AX269" s="17">
        <v>0</v>
      </c>
      <c r="AY269" s="17">
        <v>0</v>
      </c>
      <c r="AZ269" s="17">
        <v>0</v>
      </c>
      <c r="BA269" s="18">
        <v>0</v>
      </c>
      <c r="BB269" s="17">
        <v>0</v>
      </c>
      <c r="BC269" s="18">
        <v>0</v>
      </c>
      <c r="BD269" s="17">
        <v>0</v>
      </c>
      <c r="BE269" s="18">
        <v>0</v>
      </c>
      <c r="BF269" s="18">
        <v>0</v>
      </c>
      <c r="BG269" s="18">
        <v>0</v>
      </c>
      <c r="BH269" s="18">
        <v>0</v>
      </c>
      <c r="BI269" s="17">
        <v>0</v>
      </c>
      <c r="BJ269" s="17">
        <v>0</v>
      </c>
      <c r="BK269" s="17">
        <v>0</v>
      </c>
      <c r="BL269" s="17">
        <v>0</v>
      </c>
      <c r="BM269" s="17">
        <v>0</v>
      </c>
      <c r="BN269" s="17">
        <v>0</v>
      </c>
      <c r="BO269" s="17">
        <v>0</v>
      </c>
      <c r="BP269" s="17">
        <v>0</v>
      </c>
      <c r="BQ269" s="17">
        <v>0</v>
      </c>
      <c r="BR269" s="17">
        <v>0</v>
      </c>
      <c r="BS269" s="17">
        <v>0</v>
      </c>
      <c r="BT269" s="17">
        <v>0</v>
      </c>
      <c r="BU269" s="17">
        <v>0</v>
      </c>
      <c r="BV269" s="17">
        <v>0</v>
      </c>
      <c r="BW269" s="17">
        <v>0</v>
      </c>
      <c r="BX269" s="17">
        <v>0</v>
      </c>
      <c r="BY269" s="17">
        <v>0</v>
      </c>
      <c r="BZ269" s="17">
        <v>0</v>
      </c>
      <c r="CA269" s="17">
        <v>0</v>
      </c>
      <c r="CB269" s="17">
        <v>0</v>
      </c>
      <c r="CC269" s="17">
        <v>0</v>
      </c>
      <c r="CD269" s="17">
        <v>0</v>
      </c>
      <c r="CE269" s="17">
        <v>0</v>
      </c>
      <c r="CF269" s="17">
        <v>0</v>
      </c>
      <c r="CG269" s="17">
        <v>0</v>
      </c>
      <c r="CH269" s="1">
        <f t="shared" si="84"/>
        <v>0</v>
      </c>
    </row>
    <row r="270" spans="14:86" ht="15.75">
      <c r="N270" t="s">
        <v>1734</v>
      </c>
      <c r="O270" s="1" t="s">
        <v>2240</v>
      </c>
      <c r="Q270" s="17">
        <v>2113</v>
      </c>
      <c r="R270" s="17">
        <v>1389</v>
      </c>
      <c r="S270" s="17">
        <v>1872</v>
      </c>
      <c r="T270" s="17">
        <v>1871</v>
      </c>
      <c r="U270" s="17">
        <v>1800</v>
      </c>
      <c r="V270" s="17">
        <v>1503</v>
      </c>
      <c r="W270" s="17">
        <v>1938</v>
      </c>
      <c r="X270" s="17">
        <v>1370</v>
      </c>
      <c r="Y270" s="17">
        <v>1693</v>
      </c>
      <c r="Z270" s="17">
        <v>2284</v>
      </c>
      <c r="AA270" s="17">
        <v>1981</v>
      </c>
      <c r="AB270" s="17">
        <v>1065</v>
      </c>
      <c r="AC270" s="17">
        <v>2684</v>
      </c>
      <c r="AD270" s="17">
        <v>1011</v>
      </c>
      <c r="AE270" s="17">
        <v>2765</v>
      </c>
      <c r="AF270" s="17">
        <v>1318</v>
      </c>
      <c r="AG270" s="17">
        <v>0</v>
      </c>
      <c r="AH270" s="17">
        <v>0</v>
      </c>
      <c r="AI270" s="17">
        <v>0</v>
      </c>
      <c r="AJ270" s="17">
        <v>0</v>
      </c>
      <c r="AK270" s="17">
        <v>0</v>
      </c>
      <c r="AL270" s="17">
        <v>0</v>
      </c>
      <c r="AM270" s="17">
        <v>0</v>
      </c>
      <c r="AN270" s="17">
        <v>0</v>
      </c>
      <c r="AO270" s="17">
        <v>0</v>
      </c>
      <c r="AP270" s="17">
        <v>0</v>
      </c>
      <c r="AQ270" s="17">
        <v>0</v>
      </c>
      <c r="AR270" s="17">
        <v>0</v>
      </c>
      <c r="AS270" s="17">
        <v>0</v>
      </c>
      <c r="AT270" s="17">
        <v>0</v>
      </c>
      <c r="AU270" s="17">
        <v>0</v>
      </c>
      <c r="AV270" s="17">
        <v>0</v>
      </c>
      <c r="AW270" s="17">
        <v>0</v>
      </c>
      <c r="AX270" s="17">
        <v>0</v>
      </c>
      <c r="AY270" s="17">
        <v>0</v>
      </c>
      <c r="AZ270" s="17">
        <v>0</v>
      </c>
      <c r="BA270" s="18">
        <v>0</v>
      </c>
      <c r="BB270" s="17">
        <v>0</v>
      </c>
      <c r="BC270" s="18">
        <v>0</v>
      </c>
      <c r="BD270" s="17">
        <v>0</v>
      </c>
      <c r="BE270" s="18">
        <v>0</v>
      </c>
      <c r="BF270" s="18">
        <v>0</v>
      </c>
      <c r="BG270" s="18">
        <v>0</v>
      </c>
      <c r="BH270" s="18">
        <v>0</v>
      </c>
      <c r="BI270" s="17">
        <v>0</v>
      </c>
      <c r="BJ270" s="17">
        <v>0</v>
      </c>
      <c r="BK270" s="17">
        <v>0</v>
      </c>
      <c r="BL270" s="17">
        <v>0</v>
      </c>
      <c r="BM270" s="17">
        <v>0</v>
      </c>
      <c r="BN270" s="17">
        <v>0</v>
      </c>
      <c r="BO270" s="17">
        <v>0</v>
      </c>
      <c r="BP270" s="17">
        <v>0</v>
      </c>
      <c r="BQ270" s="17">
        <v>0</v>
      </c>
      <c r="BR270" s="17">
        <v>0</v>
      </c>
      <c r="BS270" s="17">
        <v>0</v>
      </c>
      <c r="BT270" s="17">
        <v>0</v>
      </c>
      <c r="BU270" s="17">
        <v>0</v>
      </c>
      <c r="BV270" s="17">
        <v>0</v>
      </c>
      <c r="BW270" s="17">
        <v>0</v>
      </c>
      <c r="BX270" s="17">
        <v>0</v>
      </c>
      <c r="BY270" s="17">
        <v>0</v>
      </c>
      <c r="BZ270" s="17">
        <v>0</v>
      </c>
      <c r="CA270" s="17">
        <v>0</v>
      </c>
      <c r="CB270" s="17">
        <v>0</v>
      </c>
      <c r="CC270" s="17">
        <v>0</v>
      </c>
      <c r="CD270" s="17">
        <v>0</v>
      </c>
      <c r="CE270" s="17">
        <v>0</v>
      </c>
      <c r="CF270" s="17">
        <v>0</v>
      </c>
      <c r="CG270" s="17">
        <v>0</v>
      </c>
      <c r="CH270" s="1">
        <f t="shared" si="84"/>
        <v>0</v>
      </c>
    </row>
    <row r="271" spans="14:86" ht="15.75">
      <c r="N271" t="s">
        <v>1735</v>
      </c>
      <c r="O271" s="1" t="s">
        <v>2241</v>
      </c>
      <c r="Q271" s="17">
        <v>2862</v>
      </c>
      <c r="R271" s="17">
        <v>2861</v>
      </c>
      <c r="S271" s="17">
        <v>1747</v>
      </c>
      <c r="T271" s="17">
        <v>2616</v>
      </c>
      <c r="U271" s="17">
        <v>2684</v>
      </c>
      <c r="V271" s="17">
        <v>2195</v>
      </c>
      <c r="W271" s="17">
        <v>2033</v>
      </c>
      <c r="X271" s="17">
        <v>2289</v>
      </c>
      <c r="Y271" s="17">
        <v>2751</v>
      </c>
      <c r="Z271" s="17">
        <v>2198</v>
      </c>
      <c r="AA271" s="17">
        <v>1253</v>
      </c>
      <c r="AB271" s="17">
        <v>1612</v>
      </c>
      <c r="AC271" s="17">
        <v>1773</v>
      </c>
      <c r="AD271" s="17">
        <v>1155</v>
      </c>
      <c r="AE271" s="17">
        <v>2267</v>
      </c>
      <c r="AF271" s="17">
        <v>2728</v>
      </c>
      <c r="AG271" s="17">
        <v>0</v>
      </c>
      <c r="AH271" s="17">
        <v>0</v>
      </c>
      <c r="AI271" s="17">
        <v>0</v>
      </c>
      <c r="AJ271" s="17">
        <v>0</v>
      </c>
      <c r="AK271" s="17">
        <v>0</v>
      </c>
      <c r="AL271" s="17">
        <v>0</v>
      </c>
      <c r="AM271" s="17">
        <v>0</v>
      </c>
      <c r="AN271" s="17">
        <v>0</v>
      </c>
      <c r="AO271" s="17">
        <v>0</v>
      </c>
      <c r="AP271" s="17">
        <v>0</v>
      </c>
      <c r="AQ271" s="17">
        <v>0</v>
      </c>
      <c r="AR271" s="17">
        <v>0</v>
      </c>
      <c r="AS271" s="17">
        <v>0</v>
      </c>
      <c r="AT271" s="17">
        <v>0</v>
      </c>
      <c r="AU271" s="17">
        <v>0</v>
      </c>
      <c r="AV271" s="17">
        <v>0</v>
      </c>
      <c r="AW271" s="17">
        <v>0</v>
      </c>
      <c r="AX271" s="17">
        <v>0</v>
      </c>
      <c r="AY271" s="17">
        <v>0</v>
      </c>
      <c r="AZ271" s="17">
        <v>0</v>
      </c>
      <c r="BA271" s="18">
        <v>0</v>
      </c>
      <c r="BB271" s="17">
        <v>0</v>
      </c>
      <c r="BC271" s="18">
        <v>0</v>
      </c>
      <c r="BD271" s="17">
        <v>0</v>
      </c>
      <c r="BE271" s="18">
        <v>0</v>
      </c>
      <c r="BF271" s="18">
        <v>0</v>
      </c>
      <c r="BG271" s="18">
        <v>0</v>
      </c>
      <c r="BH271" s="18">
        <v>0</v>
      </c>
      <c r="BI271" s="17">
        <v>0</v>
      </c>
      <c r="BJ271" s="17">
        <v>0</v>
      </c>
      <c r="BK271" s="17">
        <v>0</v>
      </c>
      <c r="BL271" s="17">
        <v>0</v>
      </c>
      <c r="BM271" s="17">
        <v>0</v>
      </c>
      <c r="BN271" s="17">
        <v>0</v>
      </c>
      <c r="BO271" s="17">
        <v>0</v>
      </c>
      <c r="BP271" s="17">
        <v>0</v>
      </c>
      <c r="BQ271" s="17">
        <v>0</v>
      </c>
      <c r="BR271" s="17">
        <v>0</v>
      </c>
      <c r="BS271" s="17">
        <v>0</v>
      </c>
      <c r="BT271" s="17">
        <v>0</v>
      </c>
      <c r="BU271" s="17">
        <v>0</v>
      </c>
      <c r="BV271" s="17">
        <v>0</v>
      </c>
      <c r="BW271" s="17">
        <v>0</v>
      </c>
      <c r="BX271" s="17">
        <v>0</v>
      </c>
      <c r="BY271" s="17">
        <v>0</v>
      </c>
      <c r="BZ271" s="17">
        <v>0</v>
      </c>
      <c r="CA271" s="17">
        <v>0</v>
      </c>
      <c r="CB271" s="17">
        <v>0</v>
      </c>
      <c r="CC271" s="17">
        <v>0</v>
      </c>
      <c r="CD271" s="17">
        <v>0</v>
      </c>
      <c r="CE271" s="17">
        <v>0</v>
      </c>
      <c r="CF271" s="17">
        <v>0</v>
      </c>
      <c r="CG271" s="17">
        <v>0</v>
      </c>
      <c r="CH271" s="1">
        <f t="shared" si="84"/>
        <v>0</v>
      </c>
    </row>
    <row r="272" spans="14:86" ht="15.75">
      <c r="N272" t="s">
        <v>1736</v>
      </c>
      <c r="O272" s="1" t="s">
        <v>2242</v>
      </c>
      <c r="Q272" s="17">
        <v>2599</v>
      </c>
      <c r="R272" s="17">
        <v>2159</v>
      </c>
      <c r="S272" s="17">
        <v>1900</v>
      </c>
      <c r="T272" s="17">
        <v>2157</v>
      </c>
      <c r="U272" s="17">
        <v>2158</v>
      </c>
      <c r="V272" s="17">
        <v>1823</v>
      </c>
      <c r="W272" s="17">
        <v>2296</v>
      </c>
      <c r="X272" s="17">
        <v>2069</v>
      </c>
      <c r="Y272" s="17">
        <v>2070</v>
      </c>
      <c r="Z272" s="17">
        <v>1504</v>
      </c>
      <c r="AA272" s="17">
        <v>1774</v>
      </c>
      <c r="AB272" s="17">
        <v>1646</v>
      </c>
      <c r="AC272" s="17">
        <v>2561</v>
      </c>
      <c r="AD272" s="17">
        <v>2088</v>
      </c>
      <c r="AE272" s="17">
        <v>1205</v>
      </c>
      <c r="AF272" s="17">
        <v>2002</v>
      </c>
      <c r="AG272" s="17">
        <v>0</v>
      </c>
      <c r="AH272" s="17">
        <v>0</v>
      </c>
      <c r="AI272" s="17">
        <v>0</v>
      </c>
      <c r="AJ272" s="17">
        <v>0</v>
      </c>
      <c r="AK272" s="17">
        <v>0</v>
      </c>
      <c r="AL272" s="17">
        <v>0</v>
      </c>
      <c r="AM272" s="17">
        <v>0</v>
      </c>
      <c r="AN272" s="17">
        <v>0</v>
      </c>
      <c r="AO272" s="17">
        <v>0</v>
      </c>
      <c r="AP272" s="17">
        <v>0</v>
      </c>
      <c r="AQ272" s="17">
        <v>0</v>
      </c>
      <c r="AR272" s="17">
        <v>0</v>
      </c>
      <c r="AS272" s="17">
        <v>0</v>
      </c>
      <c r="AT272" s="17">
        <v>0</v>
      </c>
      <c r="AU272" s="17">
        <v>0</v>
      </c>
      <c r="AV272" s="17">
        <v>0</v>
      </c>
      <c r="AW272" s="17">
        <v>0</v>
      </c>
      <c r="AX272" s="17">
        <v>0</v>
      </c>
      <c r="AY272" s="17">
        <v>0</v>
      </c>
      <c r="AZ272" s="17">
        <v>0</v>
      </c>
      <c r="BA272" s="18">
        <v>0</v>
      </c>
      <c r="BB272" s="17">
        <v>0</v>
      </c>
      <c r="BC272" s="18">
        <v>0</v>
      </c>
      <c r="BD272" s="17">
        <v>0</v>
      </c>
      <c r="BE272" s="18">
        <v>0</v>
      </c>
      <c r="BF272" s="18">
        <v>0</v>
      </c>
      <c r="BG272" s="18">
        <v>0</v>
      </c>
      <c r="BH272" s="18">
        <v>0</v>
      </c>
      <c r="BI272" s="17">
        <v>0</v>
      </c>
      <c r="BJ272" s="17">
        <v>0</v>
      </c>
      <c r="BK272" s="17">
        <v>0</v>
      </c>
      <c r="BL272" s="17">
        <v>0</v>
      </c>
      <c r="BM272" s="17">
        <v>0</v>
      </c>
      <c r="BN272" s="17">
        <v>0</v>
      </c>
      <c r="BO272" s="17">
        <v>0</v>
      </c>
      <c r="BP272" s="17">
        <v>0</v>
      </c>
      <c r="BQ272" s="17">
        <v>0</v>
      </c>
      <c r="BR272" s="17">
        <v>0</v>
      </c>
      <c r="BS272" s="17">
        <v>0</v>
      </c>
      <c r="BT272" s="17">
        <v>0</v>
      </c>
      <c r="BU272" s="17">
        <v>0</v>
      </c>
      <c r="BV272" s="17">
        <v>0</v>
      </c>
      <c r="BW272" s="17">
        <v>0</v>
      </c>
      <c r="BX272" s="17">
        <v>0</v>
      </c>
      <c r="BY272" s="17">
        <v>0</v>
      </c>
      <c r="BZ272" s="17">
        <v>0</v>
      </c>
      <c r="CA272" s="17">
        <v>0</v>
      </c>
      <c r="CB272" s="17">
        <v>0</v>
      </c>
      <c r="CC272" s="17">
        <v>0</v>
      </c>
      <c r="CD272" s="17">
        <v>0</v>
      </c>
      <c r="CE272" s="17">
        <v>0</v>
      </c>
      <c r="CF272" s="17">
        <v>0</v>
      </c>
      <c r="CG272" s="17">
        <v>0</v>
      </c>
      <c r="CH272" s="1">
        <f t="shared" si="84"/>
        <v>0</v>
      </c>
    </row>
    <row r="273" spans="14:86" ht="15.75">
      <c r="N273" t="s">
        <v>1737</v>
      </c>
      <c r="O273" s="1" t="s">
        <v>2243</v>
      </c>
      <c r="Q273" s="17">
        <v>1382</v>
      </c>
      <c r="R273" s="17">
        <v>1381</v>
      </c>
      <c r="S273" s="17">
        <v>2178</v>
      </c>
      <c r="T273" s="17">
        <v>2590</v>
      </c>
      <c r="U273" s="17">
        <v>1464</v>
      </c>
      <c r="V273" s="17">
        <v>1941</v>
      </c>
      <c r="W273" s="17">
        <v>2230</v>
      </c>
      <c r="X273" s="17">
        <v>2936</v>
      </c>
      <c r="Y273" s="17">
        <v>1196</v>
      </c>
      <c r="Z273" s="17">
        <v>1190</v>
      </c>
      <c r="AA273" s="17">
        <v>1290</v>
      </c>
      <c r="AB273" s="17">
        <v>2836</v>
      </c>
      <c r="AC273" s="17">
        <v>2837</v>
      </c>
      <c r="AD273" s="17">
        <v>2123</v>
      </c>
      <c r="AE273" s="17">
        <v>1074</v>
      </c>
      <c r="AF273" s="17">
        <v>2082</v>
      </c>
      <c r="AG273" s="17">
        <v>0</v>
      </c>
      <c r="AH273" s="17">
        <v>0</v>
      </c>
      <c r="AI273" s="17">
        <v>0</v>
      </c>
      <c r="AJ273" s="17">
        <v>0</v>
      </c>
      <c r="AK273" s="17">
        <v>0</v>
      </c>
      <c r="AL273" s="17">
        <v>0</v>
      </c>
      <c r="AM273" s="17">
        <v>0</v>
      </c>
      <c r="AN273" s="17">
        <v>0</v>
      </c>
      <c r="AO273" s="17">
        <v>0</v>
      </c>
      <c r="AP273" s="17">
        <v>0</v>
      </c>
      <c r="AQ273" s="17">
        <v>0</v>
      </c>
      <c r="AR273" s="17">
        <v>0</v>
      </c>
      <c r="AS273" s="17">
        <v>0</v>
      </c>
      <c r="AT273" s="17">
        <v>0</v>
      </c>
      <c r="AU273" s="17">
        <v>0</v>
      </c>
      <c r="AV273" s="17">
        <v>0</v>
      </c>
      <c r="AW273" s="17">
        <v>0</v>
      </c>
      <c r="AX273" s="17">
        <v>0</v>
      </c>
      <c r="AY273" s="17">
        <v>0</v>
      </c>
      <c r="AZ273" s="17">
        <v>0</v>
      </c>
      <c r="BA273" s="18">
        <v>0</v>
      </c>
      <c r="BB273" s="17">
        <v>0</v>
      </c>
      <c r="BC273" s="18">
        <v>0</v>
      </c>
      <c r="BD273" s="17">
        <v>0</v>
      </c>
      <c r="BE273" s="18">
        <v>0</v>
      </c>
      <c r="BF273" s="18">
        <v>0</v>
      </c>
      <c r="BG273" s="18">
        <v>0</v>
      </c>
      <c r="BH273" s="18">
        <v>0</v>
      </c>
      <c r="BI273" s="17">
        <v>0</v>
      </c>
      <c r="BJ273" s="17">
        <v>0</v>
      </c>
      <c r="BK273" s="17">
        <v>0</v>
      </c>
      <c r="BL273" s="17">
        <v>0</v>
      </c>
      <c r="BM273" s="17">
        <v>0</v>
      </c>
      <c r="BN273" s="17">
        <v>0</v>
      </c>
      <c r="BO273" s="17">
        <v>0</v>
      </c>
      <c r="BP273" s="17">
        <v>0</v>
      </c>
      <c r="BQ273" s="17">
        <v>0</v>
      </c>
      <c r="BR273" s="17">
        <v>0</v>
      </c>
      <c r="BS273" s="17">
        <v>0</v>
      </c>
      <c r="BT273" s="17">
        <v>0</v>
      </c>
      <c r="BU273" s="17">
        <v>0</v>
      </c>
      <c r="BV273" s="17">
        <v>0</v>
      </c>
      <c r="BW273" s="17">
        <v>0</v>
      </c>
      <c r="BX273" s="17">
        <v>0</v>
      </c>
      <c r="BY273" s="17">
        <v>0</v>
      </c>
      <c r="BZ273" s="17">
        <v>0</v>
      </c>
      <c r="CA273" s="17">
        <v>0</v>
      </c>
      <c r="CB273" s="17">
        <v>0</v>
      </c>
      <c r="CC273" s="17">
        <v>0</v>
      </c>
      <c r="CD273" s="17">
        <v>0</v>
      </c>
      <c r="CE273" s="17">
        <v>0</v>
      </c>
      <c r="CF273" s="17">
        <v>0</v>
      </c>
      <c r="CG273" s="17">
        <v>0</v>
      </c>
      <c r="CH273" s="1">
        <f t="shared" si="84"/>
        <v>0</v>
      </c>
    </row>
    <row r="274" spans="14:86" ht="15.75">
      <c r="N274" t="s">
        <v>1738</v>
      </c>
      <c r="O274" s="1" t="s">
        <v>2244</v>
      </c>
      <c r="Q274" s="17">
        <v>2713</v>
      </c>
      <c r="R274" s="17">
        <v>2719</v>
      </c>
      <c r="S274" s="17">
        <v>2034</v>
      </c>
      <c r="T274" s="17">
        <v>2852</v>
      </c>
      <c r="U274" s="17">
        <v>1193</v>
      </c>
      <c r="V274" s="17">
        <v>1190</v>
      </c>
      <c r="W274" s="17">
        <v>2758</v>
      </c>
      <c r="X274" s="17">
        <v>1273</v>
      </c>
      <c r="Y274" s="17">
        <v>1573</v>
      </c>
      <c r="Z274" s="17">
        <v>1568</v>
      </c>
      <c r="AA274" s="17">
        <v>2128</v>
      </c>
      <c r="AB274" s="17">
        <v>1197</v>
      </c>
      <c r="AC274" s="17">
        <v>1685</v>
      </c>
      <c r="AD274" s="17">
        <v>1684</v>
      </c>
      <c r="AE274" s="17">
        <v>2831</v>
      </c>
      <c r="AF274" s="17">
        <v>1128</v>
      </c>
      <c r="AG274" s="17">
        <v>0</v>
      </c>
      <c r="AH274" s="17">
        <v>0</v>
      </c>
      <c r="AI274" s="17">
        <v>0</v>
      </c>
      <c r="AJ274" s="17">
        <v>0</v>
      </c>
      <c r="AK274" s="17">
        <v>0</v>
      </c>
      <c r="AL274" s="17">
        <v>0</v>
      </c>
      <c r="AM274" s="17">
        <v>0</v>
      </c>
      <c r="AN274" s="17">
        <v>0</v>
      </c>
      <c r="AO274" s="17">
        <v>0</v>
      </c>
      <c r="AP274" s="17">
        <v>0</v>
      </c>
      <c r="AQ274" s="17">
        <v>0</v>
      </c>
      <c r="AR274" s="17">
        <v>0</v>
      </c>
      <c r="AS274" s="17">
        <v>0</v>
      </c>
      <c r="AT274" s="17">
        <v>0</v>
      </c>
      <c r="AU274" s="17">
        <v>0</v>
      </c>
      <c r="AV274" s="17">
        <v>0</v>
      </c>
      <c r="AW274" s="17">
        <v>0</v>
      </c>
      <c r="AX274" s="17">
        <v>0</v>
      </c>
      <c r="AY274" s="17">
        <v>0</v>
      </c>
      <c r="AZ274" s="17">
        <v>0</v>
      </c>
      <c r="BA274" s="18">
        <v>0</v>
      </c>
      <c r="BB274" s="17">
        <v>0</v>
      </c>
      <c r="BC274" s="18">
        <v>0</v>
      </c>
      <c r="BD274" s="17">
        <v>0</v>
      </c>
      <c r="BE274" s="18">
        <v>0</v>
      </c>
      <c r="BF274" s="18">
        <v>0</v>
      </c>
      <c r="BG274" s="18">
        <v>0</v>
      </c>
      <c r="BH274" s="18">
        <v>0</v>
      </c>
      <c r="BI274" s="17">
        <v>0</v>
      </c>
      <c r="BJ274" s="17">
        <v>0</v>
      </c>
      <c r="BK274" s="17">
        <v>0</v>
      </c>
      <c r="BL274" s="17">
        <v>0</v>
      </c>
      <c r="BM274" s="17">
        <v>0</v>
      </c>
      <c r="BN274" s="17">
        <v>0</v>
      </c>
      <c r="BO274" s="17">
        <v>0</v>
      </c>
      <c r="BP274" s="17">
        <v>0</v>
      </c>
      <c r="BQ274" s="17">
        <v>0</v>
      </c>
      <c r="BR274" s="17">
        <v>0</v>
      </c>
      <c r="BS274" s="17">
        <v>0</v>
      </c>
      <c r="BT274" s="17">
        <v>0</v>
      </c>
      <c r="BU274" s="17">
        <v>0</v>
      </c>
      <c r="BV274" s="17">
        <v>0</v>
      </c>
      <c r="BW274" s="17">
        <v>0</v>
      </c>
      <c r="BX274" s="17">
        <v>0</v>
      </c>
      <c r="BY274" s="17">
        <v>0</v>
      </c>
      <c r="BZ274" s="17">
        <v>0</v>
      </c>
      <c r="CA274" s="17">
        <v>0</v>
      </c>
      <c r="CB274" s="17">
        <v>0</v>
      </c>
      <c r="CC274" s="17">
        <v>0</v>
      </c>
      <c r="CD274" s="17">
        <v>0</v>
      </c>
      <c r="CE274" s="17">
        <v>0</v>
      </c>
      <c r="CF274" s="17">
        <v>0</v>
      </c>
      <c r="CG274" s="17">
        <v>0</v>
      </c>
      <c r="CH274" s="1">
        <f t="shared" si="84"/>
        <v>0</v>
      </c>
    </row>
    <row r="275" spans="14:86" ht="15.75">
      <c r="N275" t="s">
        <v>1739</v>
      </c>
      <c r="O275" s="1" t="s">
        <v>2245</v>
      </c>
      <c r="Q275" s="17">
        <v>2631</v>
      </c>
      <c r="R275" s="17">
        <v>1244</v>
      </c>
      <c r="S275" s="17">
        <v>2754</v>
      </c>
      <c r="T275" s="17">
        <v>1612</v>
      </c>
      <c r="U275" s="17">
        <v>1253</v>
      </c>
      <c r="V275" s="17">
        <v>2351</v>
      </c>
      <c r="W275" s="17">
        <v>1961</v>
      </c>
      <c r="X275" s="17">
        <v>2334</v>
      </c>
      <c r="Y275" s="17">
        <v>2201</v>
      </c>
      <c r="Z275" s="17">
        <v>2934</v>
      </c>
      <c r="AA275" s="17">
        <v>2867</v>
      </c>
      <c r="AB275" s="17">
        <v>1125</v>
      </c>
      <c r="AC275" s="17">
        <v>2629</v>
      </c>
      <c r="AD275" s="17">
        <v>2800</v>
      </c>
      <c r="AE275" s="17">
        <v>1587</v>
      </c>
      <c r="AF275" s="17">
        <v>1586</v>
      </c>
      <c r="AG275" s="17">
        <v>0</v>
      </c>
      <c r="AH275" s="17">
        <v>0</v>
      </c>
      <c r="AI275" s="17">
        <v>0</v>
      </c>
      <c r="AJ275" s="17">
        <v>0</v>
      </c>
      <c r="AK275" s="17">
        <v>0</v>
      </c>
      <c r="AL275" s="17">
        <v>0</v>
      </c>
      <c r="AM275" s="17">
        <v>0</v>
      </c>
      <c r="AN275" s="17">
        <v>0</v>
      </c>
      <c r="AO275" s="17">
        <v>0</v>
      </c>
      <c r="AP275" s="17">
        <v>0</v>
      </c>
      <c r="AQ275" s="17">
        <v>0</v>
      </c>
      <c r="AR275" s="17">
        <v>0</v>
      </c>
      <c r="AS275" s="17">
        <v>0</v>
      </c>
      <c r="AT275" s="17">
        <v>0</v>
      </c>
      <c r="AU275" s="17">
        <v>0</v>
      </c>
      <c r="AV275" s="17">
        <v>0</v>
      </c>
      <c r="AW275" s="17">
        <v>0</v>
      </c>
      <c r="AX275" s="17">
        <v>0</v>
      </c>
      <c r="AY275" s="17">
        <v>0</v>
      </c>
      <c r="AZ275" s="17">
        <v>0</v>
      </c>
      <c r="BA275" s="18">
        <v>0</v>
      </c>
      <c r="BB275" s="17">
        <v>0</v>
      </c>
      <c r="BC275" s="18">
        <v>0</v>
      </c>
      <c r="BD275" s="17">
        <v>0</v>
      </c>
      <c r="BE275" s="18">
        <v>0</v>
      </c>
      <c r="BF275" s="18">
        <v>0</v>
      </c>
      <c r="BG275" s="18">
        <v>0</v>
      </c>
      <c r="BH275" s="18">
        <v>0</v>
      </c>
      <c r="BI275" s="17">
        <v>0</v>
      </c>
      <c r="BJ275" s="17">
        <v>0</v>
      </c>
      <c r="BK275" s="17">
        <v>0</v>
      </c>
      <c r="BL275" s="17">
        <v>0</v>
      </c>
      <c r="BM275" s="17">
        <v>0</v>
      </c>
      <c r="BN275" s="17">
        <v>0</v>
      </c>
      <c r="BO275" s="17">
        <v>0</v>
      </c>
      <c r="BP275" s="17">
        <v>0</v>
      </c>
      <c r="BQ275" s="17">
        <v>0</v>
      </c>
      <c r="BR275" s="17">
        <v>0</v>
      </c>
      <c r="BS275" s="17">
        <v>0</v>
      </c>
      <c r="BT275" s="17">
        <v>0</v>
      </c>
      <c r="BU275" s="17">
        <v>0</v>
      </c>
      <c r="BV275" s="17">
        <v>0</v>
      </c>
      <c r="BW275" s="17">
        <v>0</v>
      </c>
      <c r="BX275" s="17">
        <v>0</v>
      </c>
      <c r="BY275" s="17">
        <v>0</v>
      </c>
      <c r="BZ275" s="17">
        <v>0</v>
      </c>
      <c r="CA275" s="17">
        <v>0</v>
      </c>
      <c r="CB275" s="17">
        <v>0</v>
      </c>
      <c r="CC275" s="17">
        <v>0</v>
      </c>
      <c r="CD275" s="17">
        <v>0</v>
      </c>
      <c r="CE275" s="17">
        <v>0</v>
      </c>
      <c r="CF275" s="17">
        <v>0</v>
      </c>
      <c r="CG275" s="17">
        <v>0</v>
      </c>
      <c r="CH275" s="1">
        <f t="shared" si="84"/>
        <v>0</v>
      </c>
    </row>
    <row r="276" spans="14:86" ht="15.75">
      <c r="N276" t="s">
        <v>1740</v>
      </c>
      <c r="O276" s="1" t="s">
        <v>2246</v>
      </c>
      <c r="Q276" s="17">
        <v>1134</v>
      </c>
      <c r="R276" s="17">
        <v>2287</v>
      </c>
      <c r="S276" s="17">
        <v>1530</v>
      </c>
      <c r="T276" s="17">
        <v>1528</v>
      </c>
      <c r="U276" s="17">
        <v>1280</v>
      </c>
      <c r="V276" s="17">
        <v>2494</v>
      </c>
      <c r="W276" s="17">
        <v>2238</v>
      </c>
      <c r="X276" s="17">
        <v>2554</v>
      </c>
      <c r="Y276" s="17">
        <v>2822</v>
      </c>
      <c r="Z276" s="17">
        <v>2850</v>
      </c>
      <c r="AA276" s="17">
        <v>1029</v>
      </c>
      <c r="AB276" s="17">
        <v>1030</v>
      </c>
      <c r="AC276" s="17">
        <v>2014</v>
      </c>
      <c r="AD276" s="17">
        <v>1808</v>
      </c>
      <c r="AE276" s="17">
        <v>2627</v>
      </c>
      <c r="AF276" s="17">
        <v>2763</v>
      </c>
      <c r="AG276" s="17">
        <v>0</v>
      </c>
      <c r="AH276" s="17">
        <v>0</v>
      </c>
      <c r="AI276" s="17">
        <v>0</v>
      </c>
      <c r="AJ276" s="17">
        <v>0</v>
      </c>
      <c r="AK276" s="17">
        <v>0</v>
      </c>
      <c r="AL276" s="17">
        <v>0</v>
      </c>
      <c r="AM276" s="17">
        <v>0</v>
      </c>
      <c r="AN276" s="17">
        <v>0</v>
      </c>
      <c r="AO276" s="17">
        <v>0</v>
      </c>
      <c r="AP276" s="17">
        <v>0</v>
      </c>
      <c r="AQ276" s="17">
        <v>0</v>
      </c>
      <c r="AR276" s="17">
        <v>0</v>
      </c>
      <c r="AS276" s="17">
        <v>0</v>
      </c>
      <c r="AT276" s="17">
        <v>0</v>
      </c>
      <c r="AU276" s="17">
        <v>0</v>
      </c>
      <c r="AV276" s="17">
        <v>0</v>
      </c>
      <c r="AW276" s="17">
        <v>0</v>
      </c>
      <c r="AX276" s="17">
        <v>0</v>
      </c>
      <c r="AY276" s="17">
        <v>0</v>
      </c>
      <c r="AZ276" s="17">
        <v>0</v>
      </c>
      <c r="BA276" s="18">
        <v>0</v>
      </c>
      <c r="BB276" s="17">
        <v>0</v>
      </c>
      <c r="BC276" s="18">
        <v>0</v>
      </c>
      <c r="BD276" s="17">
        <v>0</v>
      </c>
      <c r="BE276" s="18">
        <v>0</v>
      </c>
      <c r="BF276" s="18">
        <v>0</v>
      </c>
      <c r="BG276" s="18">
        <v>0</v>
      </c>
      <c r="BH276" s="18">
        <v>0</v>
      </c>
      <c r="BI276" s="17">
        <v>0</v>
      </c>
      <c r="BJ276" s="17">
        <v>0</v>
      </c>
      <c r="BK276" s="17">
        <v>0</v>
      </c>
      <c r="BL276" s="17">
        <v>0</v>
      </c>
      <c r="BM276" s="17">
        <v>0</v>
      </c>
      <c r="BN276" s="17">
        <v>0</v>
      </c>
      <c r="BO276" s="17">
        <v>0</v>
      </c>
      <c r="BP276" s="17">
        <v>0</v>
      </c>
      <c r="BQ276" s="17">
        <v>0</v>
      </c>
      <c r="BR276" s="17">
        <v>0</v>
      </c>
      <c r="BS276" s="17">
        <v>0</v>
      </c>
      <c r="BT276" s="17">
        <v>0</v>
      </c>
      <c r="BU276" s="17">
        <v>0</v>
      </c>
      <c r="BV276" s="17">
        <v>0</v>
      </c>
      <c r="BW276" s="17">
        <v>0</v>
      </c>
      <c r="BX276" s="17">
        <v>0</v>
      </c>
      <c r="BY276" s="17">
        <v>0</v>
      </c>
      <c r="BZ276" s="17">
        <v>0</v>
      </c>
      <c r="CA276" s="17">
        <v>0</v>
      </c>
      <c r="CB276" s="17">
        <v>0</v>
      </c>
      <c r="CC276" s="17">
        <v>0</v>
      </c>
      <c r="CD276" s="17">
        <v>0</v>
      </c>
      <c r="CE276" s="17">
        <v>0</v>
      </c>
      <c r="CF276" s="17">
        <v>0</v>
      </c>
      <c r="CG276" s="17">
        <v>0</v>
      </c>
      <c r="CH276" s="1">
        <f t="shared" si="84"/>
        <v>0</v>
      </c>
    </row>
    <row r="277" spans="14:86" ht="15.75">
      <c r="N277" t="s">
        <v>1741</v>
      </c>
      <c r="O277" s="1" t="s">
        <v>1451</v>
      </c>
      <c r="Q277" s="17">
        <v>1178</v>
      </c>
      <c r="R277" s="17">
        <v>2613</v>
      </c>
      <c r="S277" s="17">
        <v>2582</v>
      </c>
      <c r="T277" s="17">
        <v>2723</v>
      </c>
      <c r="U277" s="17">
        <v>1392</v>
      </c>
      <c r="V277" s="17">
        <v>2620</v>
      </c>
      <c r="W277" s="17">
        <v>2849</v>
      </c>
      <c r="X277" s="17">
        <v>2848</v>
      </c>
      <c r="Y277" s="17">
        <v>2181</v>
      </c>
      <c r="Z277" s="17">
        <v>2846</v>
      </c>
      <c r="AA277" s="17">
        <v>2847</v>
      </c>
      <c r="AB277" s="17">
        <v>1926</v>
      </c>
      <c r="AC277" s="17">
        <v>2224</v>
      </c>
      <c r="AD277" s="17">
        <v>1927</v>
      </c>
      <c r="AE277" s="17">
        <v>2662</v>
      </c>
      <c r="AF277" s="17">
        <v>1925</v>
      </c>
      <c r="AG277" s="17">
        <v>0</v>
      </c>
      <c r="AH277" s="17">
        <v>0</v>
      </c>
      <c r="AI277" s="17">
        <v>0</v>
      </c>
      <c r="AJ277" s="17">
        <v>0</v>
      </c>
      <c r="AK277" s="17">
        <v>0</v>
      </c>
      <c r="AL277" s="17">
        <v>0</v>
      </c>
      <c r="AM277" s="17">
        <v>0</v>
      </c>
      <c r="AN277" s="17">
        <v>0</v>
      </c>
      <c r="AO277" s="17">
        <v>0</v>
      </c>
      <c r="AP277" s="17">
        <v>0</v>
      </c>
      <c r="AQ277" s="17">
        <v>0</v>
      </c>
      <c r="AR277" s="17">
        <v>0</v>
      </c>
      <c r="AS277" s="17">
        <v>0</v>
      </c>
      <c r="AT277" s="17">
        <v>0</v>
      </c>
      <c r="AU277" s="17">
        <v>0</v>
      </c>
      <c r="AV277" s="17">
        <v>0</v>
      </c>
      <c r="AW277" s="17">
        <v>0</v>
      </c>
      <c r="AX277" s="17">
        <v>0</v>
      </c>
      <c r="AY277" s="17">
        <v>0</v>
      </c>
      <c r="AZ277" s="17">
        <v>0</v>
      </c>
      <c r="BA277" s="18">
        <v>0</v>
      </c>
      <c r="BB277" s="17">
        <v>0</v>
      </c>
      <c r="BC277" s="18">
        <v>0</v>
      </c>
      <c r="BD277" s="17">
        <v>0</v>
      </c>
      <c r="BE277" s="18">
        <v>0</v>
      </c>
      <c r="BF277" s="18">
        <v>0</v>
      </c>
      <c r="BG277" s="18">
        <v>0</v>
      </c>
      <c r="BH277" s="18">
        <v>0</v>
      </c>
      <c r="BI277" s="17">
        <v>0</v>
      </c>
      <c r="BJ277" s="17">
        <v>0</v>
      </c>
      <c r="BK277" s="17">
        <v>0</v>
      </c>
      <c r="BL277" s="17">
        <v>0</v>
      </c>
      <c r="BM277" s="17">
        <v>0</v>
      </c>
      <c r="BN277" s="17">
        <v>0</v>
      </c>
      <c r="BO277" s="17">
        <v>0</v>
      </c>
      <c r="BP277" s="17">
        <v>0</v>
      </c>
      <c r="BQ277" s="17">
        <v>0</v>
      </c>
      <c r="BR277" s="17">
        <v>0</v>
      </c>
      <c r="BS277" s="17">
        <v>0</v>
      </c>
      <c r="BT277" s="17">
        <v>0</v>
      </c>
      <c r="BU277" s="17">
        <v>0</v>
      </c>
      <c r="BV277" s="17">
        <v>0</v>
      </c>
      <c r="BW277" s="17">
        <v>0</v>
      </c>
      <c r="BX277" s="17">
        <v>0</v>
      </c>
      <c r="BY277" s="17">
        <v>0</v>
      </c>
      <c r="BZ277" s="17">
        <v>0</v>
      </c>
      <c r="CA277" s="17">
        <v>0</v>
      </c>
      <c r="CB277" s="17">
        <v>0</v>
      </c>
      <c r="CC277" s="17">
        <v>0</v>
      </c>
      <c r="CD277" s="17">
        <v>0</v>
      </c>
      <c r="CE277" s="17">
        <v>0</v>
      </c>
      <c r="CF277" s="17">
        <v>0</v>
      </c>
      <c r="CG277" s="17">
        <v>0</v>
      </c>
      <c r="CH277" s="1">
        <f t="shared" si="84"/>
        <v>0</v>
      </c>
    </row>
    <row r="278" spans="14:86" ht="15.75">
      <c r="N278" t="s">
        <v>1742</v>
      </c>
      <c r="O278" s="1" t="s">
        <v>1448</v>
      </c>
      <c r="Q278" s="17">
        <v>2174</v>
      </c>
      <c r="R278" s="17">
        <v>2429</v>
      </c>
      <c r="S278" s="17">
        <v>2826</v>
      </c>
      <c r="T278" s="17">
        <v>2076</v>
      </c>
      <c r="U278" s="17">
        <v>2077</v>
      </c>
      <c r="V278" s="17">
        <v>2606</v>
      </c>
      <c r="W278" s="17">
        <v>1292</v>
      </c>
      <c r="X278" s="17">
        <v>1636</v>
      </c>
      <c r="Y278" s="17">
        <v>2233</v>
      </c>
      <c r="Z278" s="17">
        <v>2623</v>
      </c>
      <c r="AA278" s="17">
        <v>1390</v>
      </c>
      <c r="AB278" s="17">
        <v>1996</v>
      </c>
      <c r="AC278" s="17">
        <v>1415</v>
      </c>
      <c r="AD278" s="17">
        <v>1342</v>
      </c>
      <c r="AE278" s="17">
        <v>2817</v>
      </c>
      <c r="AF278" s="17">
        <v>1148</v>
      </c>
      <c r="AG278" s="17">
        <v>0</v>
      </c>
      <c r="AH278" s="17">
        <v>0</v>
      </c>
      <c r="AI278" s="17">
        <v>0</v>
      </c>
      <c r="AJ278" s="17">
        <v>0</v>
      </c>
      <c r="AK278" s="17">
        <v>0</v>
      </c>
      <c r="AL278" s="17">
        <v>0</v>
      </c>
      <c r="AM278" s="17">
        <v>0</v>
      </c>
      <c r="AN278" s="17">
        <v>0</v>
      </c>
      <c r="AO278" s="17">
        <v>0</v>
      </c>
      <c r="AP278" s="17">
        <v>0</v>
      </c>
      <c r="AQ278" s="17">
        <v>0</v>
      </c>
      <c r="AR278" s="17">
        <v>0</v>
      </c>
      <c r="AS278" s="17">
        <v>0</v>
      </c>
      <c r="AT278" s="17">
        <v>0</v>
      </c>
      <c r="AU278" s="17">
        <v>0</v>
      </c>
      <c r="AV278" s="17">
        <v>0</v>
      </c>
      <c r="AW278" s="17">
        <v>0</v>
      </c>
      <c r="AX278" s="17">
        <v>0</v>
      </c>
      <c r="AY278" s="17">
        <v>0</v>
      </c>
      <c r="AZ278" s="17">
        <v>0</v>
      </c>
      <c r="BA278" s="18">
        <v>0</v>
      </c>
      <c r="BB278" s="17">
        <v>0</v>
      </c>
      <c r="BC278" s="18">
        <v>0</v>
      </c>
      <c r="BD278" s="17">
        <v>0</v>
      </c>
      <c r="BE278" s="18">
        <v>0</v>
      </c>
      <c r="BF278" s="18">
        <v>0</v>
      </c>
      <c r="BG278" s="18">
        <v>0</v>
      </c>
      <c r="BH278" s="18">
        <v>0</v>
      </c>
      <c r="BI278" s="17">
        <v>0</v>
      </c>
      <c r="BJ278" s="17">
        <v>0</v>
      </c>
      <c r="BK278" s="17">
        <v>0</v>
      </c>
      <c r="BL278" s="17">
        <v>0</v>
      </c>
      <c r="BM278" s="17">
        <v>0</v>
      </c>
      <c r="BN278" s="17">
        <v>0</v>
      </c>
      <c r="BO278" s="17">
        <v>0</v>
      </c>
      <c r="BP278" s="17">
        <v>0</v>
      </c>
      <c r="BQ278" s="17">
        <v>0</v>
      </c>
      <c r="BR278" s="17">
        <v>0</v>
      </c>
      <c r="BS278" s="17">
        <v>0</v>
      </c>
      <c r="BT278" s="17">
        <v>0</v>
      </c>
      <c r="BU278" s="17">
        <v>0</v>
      </c>
      <c r="BV278" s="17">
        <v>0</v>
      </c>
      <c r="BW278" s="17">
        <v>0</v>
      </c>
      <c r="BX278" s="17">
        <v>0</v>
      </c>
      <c r="BY278" s="17">
        <v>0</v>
      </c>
      <c r="BZ278" s="17">
        <v>0</v>
      </c>
      <c r="CA278" s="17">
        <v>0</v>
      </c>
      <c r="CB278" s="17">
        <v>0</v>
      </c>
      <c r="CC278" s="17">
        <v>0</v>
      </c>
      <c r="CD278" s="17">
        <v>0</v>
      </c>
      <c r="CE278" s="17">
        <v>0</v>
      </c>
      <c r="CF278" s="17">
        <v>0</v>
      </c>
      <c r="CG278" s="17">
        <v>0</v>
      </c>
      <c r="CH278" s="1">
        <f t="shared" si="84"/>
        <v>0</v>
      </c>
    </row>
    <row r="279" spans="14:86" ht="15.75">
      <c r="N279" t="s">
        <v>1743</v>
      </c>
      <c r="O279" s="1" t="s">
        <v>2247</v>
      </c>
      <c r="Q279" s="17">
        <v>2306</v>
      </c>
      <c r="R279" s="17">
        <v>2354</v>
      </c>
      <c r="S279" s="17">
        <v>1066</v>
      </c>
      <c r="T279" s="17">
        <v>1454</v>
      </c>
      <c r="U279" s="17">
        <v>2852</v>
      </c>
      <c r="V279" s="17">
        <v>1290</v>
      </c>
      <c r="W279" s="17">
        <v>2836</v>
      </c>
      <c r="X279" s="17">
        <v>1128</v>
      </c>
      <c r="Y279" s="17">
        <v>2826</v>
      </c>
      <c r="Z279" s="17">
        <v>2429</v>
      </c>
      <c r="AA279" s="17">
        <v>2433</v>
      </c>
      <c r="AB279" s="17">
        <v>1665</v>
      </c>
      <c r="AC279" s="17">
        <v>1269</v>
      </c>
      <c r="AD279" s="17">
        <v>1384</v>
      </c>
      <c r="AE279" s="17">
        <v>1141</v>
      </c>
      <c r="AF279" s="17">
        <v>1140</v>
      </c>
      <c r="AG279" s="17">
        <v>0</v>
      </c>
      <c r="AH279" s="17">
        <v>0</v>
      </c>
      <c r="AI279" s="17">
        <v>0</v>
      </c>
      <c r="AJ279" s="17">
        <v>0</v>
      </c>
      <c r="AK279" s="17">
        <v>0</v>
      </c>
      <c r="AL279" s="17">
        <v>0</v>
      </c>
      <c r="AM279" s="17">
        <v>0</v>
      </c>
      <c r="AN279" s="17">
        <v>0</v>
      </c>
      <c r="AO279" s="17">
        <v>0</v>
      </c>
      <c r="AP279" s="17">
        <v>0</v>
      </c>
      <c r="AQ279" s="17">
        <v>0</v>
      </c>
      <c r="AR279" s="17">
        <v>0</v>
      </c>
      <c r="AS279" s="17">
        <v>0</v>
      </c>
      <c r="AT279" s="17">
        <v>0</v>
      </c>
      <c r="AU279" s="17">
        <v>0</v>
      </c>
      <c r="AV279" s="17">
        <v>0</v>
      </c>
      <c r="AW279" s="17">
        <v>0</v>
      </c>
      <c r="AX279" s="17">
        <v>0</v>
      </c>
      <c r="AY279" s="17">
        <v>0</v>
      </c>
      <c r="AZ279" s="17">
        <v>0</v>
      </c>
      <c r="BA279" s="18">
        <v>0</v>
      </c>
      <c r="BB279" s="17">
        <v>0</v>
      </c>
      <c r="BC279" s="18">
        <v>0</v>
      </c>
      <c r="BD279" s="17">
        <v>0</v>
      </c>
      <c r="BE279" s="18">
        <v>0</v>
      </c>
      <c r="BF279" s="18">
        <v>0</v>
      </c>
      <c r="BG279" s="18">
        <v>0</v>
      </c>
      <c r="BH279" s="18">
        <v>0</v>
      </c>
      <c r="BI279" s="17">
        <v>0</v>
      </c>
      <c r="BJ279" s="17">
        <v>0</v>
      </c>
      <c r="BK279" s="17">
        <v>0</v>
      </c>
      <c r="BL279" s="17">
        <v>0</v>
      </c>
      <c r="BM279" s="17">
        <v>0</v>
      </c>
      <c r="BN279" s="17">
        <v>0</v>
      </c>
      <c r="BO279" s="17">
        <v>0</v>
      </c>
      <c r="BP279" s="17">
        <v>0</v>
      </c>
      <c r="BQ279" s="17">
        <v>0</v>
      </c>
      <c r="BR279" s="17">
        <v>0</v>
      </c>
      <c r="BS279" s="17">
        <v>0</v>
      </c>
      <c r="BT279" s="17">
        <v>0</v>
      </c>
      <c r="BU279" s="17">
        <v>0</v>
      </c>
      <c r="BV279" s="17">
        <v>0</v>
      </c>
      <c r="BW279" s="17">
        <v>0</v>
      </c>
      <c r="BX279" s="17">
        <v>0</v>
      </c>
      <c r="BY279" s="17">
        <v>0</v>
      </c>
      <c r="BZ279" s="17">
        <v>0</v>
      </c>
      <c r="CA279" s="17">
        <v>0</v>
      </c>
      <c r="CB279" s="17">
        <v>0</v>
      </c>
      <c r="CC279" s="17">
        <v>0</v>
      </c>
      <c r="CD279" s="17">
        <v>0</v>
      </c>
      <c r="CE279" s="17">
        <v>0</v>
      </c>
      <c r="CF279" s="17">
        <v>0</v>
      </c>
      <c r="CG279" s="17">
        <v>0</v>
      </c>
      <c r="CH279" s="1">
        <f t="shared" si="84"/>
        <v>0</v>
      </c>
    </row>
    <row r="280" spans="14:86" ht="15.75">
      <c r="N280" t="s">
        <v>1744</v>
      </c>
      <c r="O280" s="1" t="s">
        <v>2248</v>
      </c>
      <c r="Q280" s="17">
        <v>1140</v>
      </c>
      <c r="R280" s="17">
        <v>1141</v>
      </c>
      <c r="S280" s="17">
        <v>1269</v>
      </c>
      <c r="T280" s="17">
        <v>2174</v>
      </c>
      <c r="U280" s="17">
        <v>1331</v>
      </c>
      <c r="V280" s="17">
        <v>2955</v>
      </c>
      <c r="W280" s="17">
        <v>2429</v>
      </c>
      <c r="X280" s="17">
        <v>2826</v>
      </c>
      <c r="Y280" s="17">
        <v>1128</v>
      </c>
      <c r="Z280" s="17">
        <v>2836</v>
      </c>
      <c r="AA280" s="17">
        <v>1290</v>
      </c>
      <c r="AB280" s="17">
        <v>2852</v>
      </c>
      <c r="AC280" s="17">
        <v>1454</v>
      </c>
      <c r="AD280" s="17">
        <v>1066</v>
      </c>
      <c r="AE280" s="17">
        <v>2354</v>
      </c>
      <c r="AF280" s="17">
        <v>2306</v>
      </c>
      <c r="AG280" s="17">
        <v>0</v>
      </c>
      <c r="AH280" s="17">
        <v>0</v>
      </c>
      <c r="AI280" s="17">
        <v>0</v>
      </c>
      <c r="AJ280" s="17">
        <v>0</v>
      </c>
      <c r="AK280" s="17">
        <v>0</v>
      </c>
      <c r="AL280" s="17">
        <v>0</v>
      </c>
      <c r="AM280" s="17">
        <v>0</v>
      </c>
      <c r="AN280" s="17">
        <v>0</v>
      </c>
      <c r="AO280" s="17">
        <v>0</v>
      </c>
      <c r="AP280" s="17">
        <v>0</v>
      </c>
      <c r="AQ280" s="17">
        <v>0</v>
      </c>
      <c r="AR280" s="17">
        <v>0</v>
      </c>
      <c r="AS280" s="17">
        <v>0</v>
      </c>
      <c r="AT280" s="17">
        <v>0</v>
      </c>
      <c r="AU280" s="17">
        <v>0</v>
      </c>
      <c r="AV280" s="17">
        <v>0</v>
      </c>
      <c r="AW280" s="17">
        <v>0</v>
      </c>
      <c r="AX280" s="17">
        <v>0</v>
      </c>
      <c r="AY280" s="17">
        <v>0</v>
      </c>
      <c r="AZ280" s="17">
        <v>0</v>
      </c>
      <c r="BA280" s="18">
        <v>0</v>
      </c>
      <c r="BB280" s="17">
        <v>0</v>
      </c>
      <c r="BC280" s="18">
        <v>0</v>
      </c>
      <c r="BD280" s="17">
        <v>0</v>
      </c>
      <c r="BE280" s="18">
        <v>0</v>
      </c>
      <c r="BF280" s="18">
        <v>0</v>
      </c>
      <c r="BG280" s="18">
        <v>0</v>
      </c>
      <c r="BH280" s="18">
        <v>0</v>
      </c>
      <c r="BI280" s="17">
        <v>0</v>
      </c>
      <c r="BJ280" s="17">
        <v>0</v>
      </c>
      <c r="BK280" s="17">
        <v>0</v>
      </c>
      <c r="BL280" s="17">
        <v>0</v>
      </c>
      <c r="BM280" s="17">
        <v>0</v>
      </c>
      <c r="BN280" s="17">
        <v>0</v>
      </c>
      <c r="BO280" s="17">
        <v>0</v>
      </c>
      <c r="BP280" s="17">
        <v>0</v>
      </c>
      <c r="BQ280" s="17">
        <v>0</v>
      </c>
      <c r="BR280" s="17">
        <v>0</v>
      </c>
      <c r="BS280" s="17">
        <v>0</v>
      </c>
      <c r="BT280" s="17">
        <v>0</v>
      </c>
      <c r="BU280" s="17">
        <v>0</v>
      </c>
      <c r="BV280" s="17">
        <v>0</v>
      </c>
      <c r="BW280" s="17">
        <v>0</v>
      </c>
      <c r="BX280" s="17">
        <v>0</v>
      </c>
      <c r="BY280" s="17">
        <v>0</v>
      </c>
      <c r="BZ280" s="17">
        <v>0</v>
      </c>
      <c r="CA280" s="17">
        <v>0</v>
      </c>
      <c r="CB280" s="17">
        <v>0</v>
      </c>
      <c r="CC280" s="17">
        <v>0</v>
      </c>
      <c r="CD280" s="17">
        <v>0</v>
      </c>
      <c r="CE280" s="17">
        <v>0</v>
      </c>
      <c r="CF280" s="17">
        <v>0</v>
      </c>
      <c r="CG280" s="17">
        <v>0</v>
      </c>
      <c r="CH280" s="1">
        <f t="shared" si="84"/>
        <v>0</v>
      </c>
    </row>
    <row r="281" spans="14:86" ht="15.75">
      <c r="N281" t="s">
        <v>1745</v>
      </c>
      <c r="O281" s="1" t="s">
        <v>2249</v>
      </c>
      <c r="Q281" s="17">
        <v>2961</v>
      </c>
      <c r="R281" s="17">
        <v>1068</v>
      </c>
      <c r="S281" s="17">
        <v>1421</v>
      </c>
      <c r="T281" s="17">
        <v>2886</v>
      </c>
      <c r="U281" s="17">
        <v>2625</v>
      </c>
      <c r="V281" s="17">
        <v>1124</v>
      </c>
      <c r="W281" s="17">
        <v>2728</v>
      </c>
      <c r="X281" s="17">
        <v>1343</v>
      </c>
      <c r="Y281" s="17">
        <v>1991</v>
      </c>
      <c r="Z281" s="17">
        <v>1004</v>
      </c>
      <c r="AA281" s="17">
        <v>1170</v>
      </c>
      <c r="AB281" s="17">
        <v>1416</v>
      </c>
      <c r="AC281" s="17">
        <v>1272</v>
      </c>
      <c r="AD281" s="17">
        <v>2744</v>
      </c>
      <c r="AE281" s="17">
        <v>2736</v>
      </c>
      <c r="AF281" s="17">
        <v>2969</v>
      </c>
      <c r="AG281" s="17">
        <v>0</v>
      </c>
      <c r="AH281" s="17">
        <v>0</v>
      </c>
      <c r="AI281" s="17">
        <v>0</v>
      </c>
      <c r="AJ281" s="17">
        <v>0</v>
      </c>
      <c r="AK281" s="17">
        <v>0</v>
      </c>
      <c r="AL281" s="17">
        <v>0</v>
      </c>
      <c r="AM281" s="17">
        <v>0</v>
      </c>
      <c r="AN281" s="17">
        <v>0</v>
      </c>
      <c r="AO281" s="17">
        <v>0</v>
      </c>
      <c r="AP281" s="17">
        <v>0</v>
      </c>
      <c r="AQ281" s="17">
        <v>0</v>
      </c>
      <c r="AR281" s="17">
        <v>0</v>
      </c>
      <c r="AS281" s="17">
        <v>0</v>
      </c>
      <c r="AT281" s="17">
        <v>0</v>
      </c>
      <c r="AU281" s="17">
        <v>0</v>
      </c>
      <c r="AV281" s="17">
        <v>0</v>
      </c>
      <c r="AW281" s="17">
        <v>0</v>
      </c>
      <c r="AX281" s="17">
        <v>0</v>
      </c>
      <c r="AY281" s="17">
        <v>0</v>
      </c>
      <c r="AZ281" s="17">
        <v>0</v>
      </c>
      <c r="BA281" s="18">
        <v>0</v>
      </c>
      <c r="BB281" s="17">
        <v>0</v>
      </c>
      <c r="BC281" s="18">
        <v>0</v>
      </c>
      <c r="BD281" s="17">
        <v>0</v>
      </c>
      <c r="BE281" s="18">
        <v>0</v>
      </c>
      <c r="BF281" s="18">
        <v>0</v>
      </c>
      <c r="BG281" s="18">
        <v>0</v>
      </c>
      <c r="BH281" s="18">
        <v>0</v>
      </c>
      <c r="BI281" s="17">
        <v>0</v>
      </c>
      <c r="BJ281" s="17">
        <v>0</v>
      </c>
      <c r="BK281" s="17">
        <v>0</v>
      </c>
      <c r="BL281" s="17">
        <v>0</v>
      </c>
      <c r="BM281" s="17">
        <v>0</v>
      </c>
      <c r="BN281" s="17">
        <v>0</v>
      </c>
      <c r="BO281" s="17">
        <v>0</v>
      </c>
      <c r="BP281" s="17">
        <v>0</v>
      </c>
      <c r="BQ281" s="17">
        <v>0</v>
      </c>
      <c r="BR281" s="17">
        <v>0</v>
      </c>
      <c r="BS281" s="17">
        <v>0</v>
      </c>
      <c r="BT281" s="17">
        <v>0</v>
      </c>
      <c r="BU281" s="17">
        <v>0</v>
      </c>
      <c r="BV281" s="17">
        <v>0</v>
      </c>
      <c r="BW281" s="17">
        <v>0</v>
      </c>
      <c r="BX281" s="17">
        <v>0</v>
      </c>
      <c r="BY281" s="17">
        <v>0</v>
      </c>
      <c r="BZ281" s="17">
        <v>0</v>
      </c>
      <c r="CA281" s="17">
        <v>0</v>
      </c>
      <c r="CB281" s="17">
        <v>0</v>
      </c>
      <c r="CC281" s="17">
        <v>0</v>
      </c>
      <c r="CD281" s="17">
        <v>0</v>
      </c>
      <c r="CE281" s="17">
        <v>0</v>
      </c>
      <c r="CF281" s="17">
        <v>0</v>
      </c>
      <c r="CG281" s="17">
        <v>0</v>
      </c>
      <c r="CH281" s="1">
        <f t="shared" si="84"/>
        <v>0</v>
      </c>
    </row>
    <row r="282" spans="14:86" ht="15.75">
      <c r="N282" t="s">
        <v>1746</v>
      </c>
      <c r="O282" s="1" t="s">
        <v>2250</v>
      </c>
      <c r="Q282" s="17">
        <v>1134</v>
      </c>
      <c r="R282" s="17">
        <v>2775</v>
      </c>
      <c r="S282" s="17">
        <v>2774</v>
      </c>
      <c r="T282" s="17">
        <v>1758</v>
      </c>
      <c r="U282" s="17">
        <v>2075</v>
      </c>
      <c r="V282" s="17">
        <v>1855</v>
      </c>
      <c r="W282" s="17">
        <v>2225</v>
      </c>
      <c r="X282" s="17">
        <v>2226</v>
      </c>
      <c r="Y282" s="17">
        <v>2264</v>
      </c>
      <c r="Z282" s="17">
        <v>2870</v>
      </c>
      <c r="AA282" s="17">
        <v>2887</v>
      </c>
      <c r="AB282" s="17">
        <v>1077</v>
      </c>
      <c r="AC282" s="17">
        <v>1432</v>
      </c>
      <c r="AD282" s="17">
        <v>2886</v>
      </c>
      <c r="AE282" s="17">
        <v>2625</v>
      </c>
      <c r="AF282" s="17">
        <v>2631</v>
      </c>
      <c r="AG282" s="17">
        <v>0</v>
      </c>
      <c r="AH282" s="17">
        <v>0</v>
      </c>
      <c r="AI282" s="17">
        <v>0</v>
      </c>
      <c r="AJ282" s="17">
        <v>0</v>
      </c>
      <c r="AK282" s="17">
        <v>0</v>
      </c>
      <c r="AL282" s="17">
        <v>0</v>
      </c>
      <c r="AM282" s="17">
        <v>0</v>
      </c>
      <c r="AN282" s="17">
        <v>0</v>
      </c>
      <c r="AO282" s="17">
        <v>0</v>
      </c>
      <c r="AP282" s="17">
        <v>0</v>
      </c>
      <c r="AQ282" s="17">
        <v>0</v>
      </c>
      <c r="AR282" s="17">
        <v>0</v>
      </c>
      <c r="AS282" s="17">
        <v>0</v>
      </c>
      <c r="AT282" s="17">
        <v>0</v>
      </c>
      <c r="AU282" s="17">
        <v>0</v>
      </c>
      <c r="AV282" s="17">
        <v>0</v>
      </c>
      <c r="AW282" s="17">
        <v>0</v>
      </c>
      <c r="AX282" s="17">
        <v>0</v>
      </c>
      <c r="AY282" s="17">
        <v>0</v>
      </c>
      <c r="AZ282" s="17">
        <v>0</v>
      </c>
      <c r="BA282" s="18">
        <v>0</v>
      </c>
      <c r="BB282" s="17">
        <v>0</v>
      </c>
      <c r="BC282" s="18">
        <v>0</v>
      </c>
      <c r="BD282" s="17">
        <v>0</v>
      </c>
      <c r="BE282" s="18">
        <v>0</v>
      </c>
      <c r="BF282" s="18">
        <v>0</v>
      </c>
      <c r="BG282" s="18">
        <v>0</v>
      </c>
      <c r="BH282" s="18">
        <v>0</v>
      </c>
      <c r="BI282" s="17">
        <v>0</v>
      </c>
      <c r="BJ282" s="17">
        <v>0</v>
      </c>
      <c r="BK282" s="17">
        <v>0</v>
      </c>
      <c r="BL282" s="17">
        <v>0</v>
      </c>
      <c r="BM282" s="17">
        <v>0</v>
      </c>
      <c r="BN282" s="17">
        <v>0</v>
      </c>
      <c r="BO282" s="17">
        <v>0</v>
      </c>
      <c r="BP282" s="17">
        <v>0</v>
      </c>
      <c r="BQ282" s="17">
        <v>0</v>
      </c>
      <c r="BR282" s="17">
        <v>0</v>
      </c>
      <c r="BS282" s="17">
        <v>0</v>
      </c>
      <c r="BT282" s="17">
        <v>0</v>
      </c>
      <c r="BU282" s="17">
        <v>0</v>
      </c>
      <c r="BV282" s="17">
        <v>0</v>
      </c>
      <c r="BW282" s="17">
        <v>0</v>
      </c>
      <c r="BX282" s="17">
        <v>0</v>
      </c>
      <c r="BY282" s="17">
        <v>0</v>
      </c>
      <c r="BZ282" s="17">
        <v>0</v>
      </c>
      <c r="CA282" s="17">
        <v>0</v>
      </c>
      <c r="CB282" s="17">
        <v>0</v>
      </c>
      <c r="CC282" s="17">
        <v>0</v>
      </c>
      <c r="CD282" s="17">
        <v>0</v>
      </c>
      <c r="CE282" s="17">
        <v>0</v>
      </c>
      <c r="CF282" s="17">
        <v>0</v>
      </c>
      <c r="CG282" s="17">
        <v>0</v>
      </c>
      <c r="CH282" s="1">
        <f t="shared" si="84"/>
        <v>0</v>
      </c>
    </row>
    <row r="283" spans="14:86" ht="15.75">
      <c r="N283" t="s">
        <v>1747</v>
      </c>
      <c r="O283" s="1" t="s">
        <v>2251</v>
      </c>
      <c r="Q283" s="17">
        <v>1137</v>
      </c>
      <c r="R283" s="17">
        <v>1132</v>
      </c>
      <c r="S283" s="17">
        <v>1440</v>
      </c>
      <c r="T283" s="17">
        <v>1275</v>
      </c>
      <c r="U283" s="17">
        <v>1269</v>
      </c>
      <c r="V283" s="17">
        <v>2912</v>
      </c>
      <c r="W283" s="17">
        <v>2634</v>
      </c>
      <c r="X283" s="17">
        <v>1473</v>
      </c>
      <c r="Y283" s="17">
        <v>2242</v>
      </c>
      <c r="Z283" s="17">
        <v>1953</v>
      </c>
      <c r="AA283" s="17">
        <v>1728</v>
      </c>
      <c r="AB283" s="17">
        <v>1349</v>
      </c>
      <c r="AC283" s="17">
        <v>1544</v>
      </c>
      <c r="AD283" s="17">
        <v>1765</v>
      </c>
      <c r="AE283" s="17">
        <v>1991</v>
      </c>
      <c r="AF283" s="17">
        <v>1742</v>
      </c>
      <c r="AG283" s="17">
        <v>0</v>
      </c>
      <c r="AH283" s="17">
        <v>0</v>
      </c>
      <c r="AI283" s="17">
        <v>0</v>
      </c>
      <c r="AJ283" s="17">
        <v>0</v>
      </c>
      <c r="AK283" s="17">
        <v>0</v>
      </c>
      <c r="AL283" s="17">
        <v>0</v>
      </c>
      <c r="AM283" s="17">
        <v>0</v>
      </c>
      <c r="AN283" s="17">
        <v>0</v>
      </c>
      <c r="AO283" s="17">
        <v>0</v>
      </c>
      <c r="AP283" s="17">
        <v>0</v>
      </c>
      <c r="AQ283" s="17">
        <v>0</v>
      </c>
      <c r="AR283" s="17">
        <v>0</v>
      </c>
      <c r="AS283" s="17">
        <v>0</v>
      </c>
      <c r="AT283" s="17">
        <v>0</v>
      </c>
      <c r="AU283" s="17">
        <v>0</v>
      </c>
      <c r="AV283" s="17">
        <v>0</v>
      </c>
      <c r="AW283" s="17">
        <v>0</v>
      </c>
      <c r="AX283" s="17">
        <v>0</v>
      </c>
      <c r="AY283" s="17">
        <v>0</v>
      </c>
      <c r="AZ283" s="17">
        <v>0</v>
      </c>
      <c r="BA283" s="18">
        <v>0</v>
      </c>
      <c r="BB283" s="17">
        <v>0</v>
      </c>
      <c r="BC283" s="18">
        <v>0</v>
      </c>
      <c r="BD283" s="17">
        <v>0</v>
      </c>
      <c r="BE283" s="18">
        <v>0</v>
      </c>
      <c r="BF283" s="18">
        <v>0</v>
      </c>
      <c r="BG283" s="18">
        <v>0</v>
      </c>
      <c r="BH283" s="18">
        <v>0</v>
      </c>
      <c r="BI283" s="17">
        <v>0</v>
      </c>
      <c r="BJ283" s="17">
        <v>0</v>
      </c>
      <c r="BK283" s="17">
        <v>0</v>
      </c>
      <c r="BL283" s="17">
        <v>0</v>
      </c>
      <c r="BM283" s="17">
        <v>0</v>
      </c>
      <c r="BN283" s="17">
        <v>0</v>
      </c>
      <c r="BO283" s="17">
        <v>0</v>
      </c>
      <c r="BP283" s="17">
        <v>0</v>
      </c>
      <c r="BQ283" s="17">
        <v>0</v>
      </c>
      <c r="BR283" s="17">
        <v>0</v>
      </c>
      <c r="BS283" s="17">
        <v>0</v>
      </c>
      <c r="BT283" s="17">
        <v>0</v>
      </c>
      <c r="BU283" s="17">
        <v>0</v>
      </c>
      <c r="BV283" s="17">
        <v>0</v>
      </c>
      <c r="BW283" s="17">
        <v>0</v>
      </c>
      <c r="BX283" s="17">
        <v>0</v>
      </c>
      <c r="BY283" s="17">
        <v>0</v>
      </c>
      <c r="BZ283" s="17">
        <v>0</v>
      </c>
      <c r="CA283" s="17">
        <v>0</v>
      </c>
      <c r="CB283" s="17">
        <v>0</v>
      </c>
      <c r="CC283" s="17">
        <v>0</v>
      </c>
      <c r="CD283" s="17">
        <v>0</v>
      </c>
      <c r="CE283" s="17">
        <v>0</v>
      </c>
      <c r="CF283" s="17">
        <v>0</v>
      </c>
      <c r="CG283" s="17">
        <v>0</v>
      </c>
      <c r="CH283" s="1">
        <f t="shared" si="84"/>
        <v>0</v>
      </c>
    </row>
    <row r="284" spans="14:86" ht="15.75">
      <c r="N284" t="s">
        <v>1748</v>
      </c>
      <c r="O284" s="1" t="s">
        <v>2252</v>
      </c>
      <c r="Q284" s="17">
        <v>1742</v>
      </c>
      <c r="R284" s="17">
        <v>1991</v>
      </c>
      <c r="S284" s="17">
        <v>1765</v>
      </c>
      <c r="T284" s="17">
        <v>1544</v>
      </c>
      <c r="U284" s="17">
        <v>1349</v>
      </c>
      <c r="V284" s="17">
        <v>1857</v>
      </c>
      <c r="W284" s="17">
        <v>1104</v>
      </c>
      <c r="X284" s="17">
        <v>2172</v>
      </c>
      <c r="Y284" s="17">
        <v>1396</v>
      </c>
      <c r="Z284" s="17">
        <v>2092</v>
      </c>
      <c r="AA284" s="17">
        <v>2912</v>
      </c>
      <c r="AB284" s="17">
        <v>1269</v>
      </c>
      <c r="AC284" s="17">
        <v>1275</v>
      </c>
      <c r="AD284" s="17">
        <v>1440</v>
      </c>
      <c r="AE284" s="17">
        <v>1132</v>
      </c>
      <c r="AF284" s="17">
        <v>1137</v>
      </c>
      <c r="AG284" s="17">
        <v>0</v>
      </c>
      <c r="AH284" s="17">
        <v>0</v>
      </c>
      <c r="AI284" s="17">
        <v>0</v>
      </c>
      <c r="AJ284" s="17">
        <v>0</v>
      </c>
      <c r="AK284" s="17">
        <v>0</v>
      </c>
      <c r="AL284" s="17">
        <v>0</v>
      </c>
      <c r="AM284" s="17">
        <v>0</v>
      </c>
      <c r="AN284" s="17">
        <v>0</v>
      </c>
      <c r="AO284" s="17">
        <v>0</v>
      </c>
      <c r="AP284" s="17">
        <v>0</v>
      </c>
      <c r="AQ284" s="17">
        <v>0</v>
      </c>
      <c r="AR284" s="17">
        <v>0</v>
      </c>
      <c r="AS284" s="17">
        <v>0</v>
      </c>
      <c r="AT284" s="17">
        <v>0</v>
      </c>
      <c r="AU284" s="17">
        <v>0</v>
      </c>
      <c r="AV284" s="17">
        <v>0</v>
      </c>
      <c r="AW284" s="17">
        <v>0</v>
      </c>
      <c r="AX284" s="17">
        <v>0</v>
      </c>
      <c r="AY284" s="17">
        <v>0</v>
      </c>
      <c r="AZ284" s="17">
        <v>0</v>
      </c>
      <c r="BA284" s="18">
        <v>0</v>
      </c>
      <c r="BB284" s="17">
        <v>0</v>
      </c>
      <c r="BC284" s="18">
        <v>0</v>
      </c>
      <c r="BD284" s="17">
        <v>0</v>
      </c>
      <c r="BE284" s="18">
        <v>0</v>
      </c>
      <c r="BF284" s="18">
        <v>0</v>
      </c>
      <c r="BG284" s="18">
        <v>0</v>
      </c>
      <c r="BH284" s="18">
        <v>0</v>
      </c>
      <c r="BI284" s="17">
        <v>0</v>
      </c>
      <c r="BJ284" s="17">
        <v>0</v>
      </c>
      <c r="BK284" s="17">
        <v>0</v>
      </c>
      <c r="BL284" s="17">
        <v>0</v>
      </c>
      <c r="BM284" s="17">
        <v>0</v>
      </c>
      <c r="BN284" s="17">
        <v>0</v>
      </c>
      <c r="BO284" s="17">
        <v>0</v>
      </c>
      <c r="BP284" s="17">
        <v>0</v>
      </c>
      <c r="BQ284" s="17">
        <v>0</v>
      </c>
      <c r="BR284" s="17">
        <v>0</v>
      </c>
      <c r="BS284" s="17">
        <v>0</v>
      </c>
      <c r="BT284" s="17">
        <v>0</v>
      </c>
      <c r="BU284" s="17">
        <v>0</v>
      </c>
      <c r="BV284" s="17">
        <v>0</v>
      </c>
      <c r="BW284" s="17">
        <v>0</v>
      </c>
      <c r="BX284" s="17">
        <v>0</v>
      </c>
      <c r="BY284" s="17">
        <v>0</v>
      </c>
      <c r="BZ284" s="17">
        <v>0</v>
      </c>
      <c r="CA284" s="17">
        <v>0</v>
      </c>
      <c r="CB284" s="17">
        <v>0</v>
      </c>
      <c r="CC284" s="17">
        <v>0</v>
      </c>
      <c r="CD284" s="17">
        <v>0</v>
      </c>
      <c r="CE284" s="17">
        <v>0</v>
      </c>
      <c r="CF284" s="17">
        <v>0</v>
      </c>
      <c r="CG284" s="17">
        <v>0</v>
      </c>
      <c r="CH284" s="1">
        <f t="shared" si="84"/>
        <v>0</v>
      </c>
    </row>
    <row r="285" spans="14:86" ht="15.75">
      <c r="N285" t="s">
        <v>1749</v>
      </c>
      <c r="O285" s="1" t="s">
        <v>2253</v>
      </c>
      <c r="Q285" s="17">
        <v>1134</v>
      </c>
      <c r="R285" s="17">
        <v>2287</v>
      </c>
      <c r="S285" s="17">
        <v>1527</v>
      </c>
      <c r="T285" s="17">
        <v>2075</v>
      </c>
      <c r="U285" s="17">
        <v>1517</v>
      </c>
      <c r="V285" s="17">
        <v>1929</v>
      </c>
      <c r="W285" s="17">
        <v>1487</v>
      </c>
      <c r="X285" s="17">
        <v>2583</v>
      </c>
      <c r="Y285" s="17">
        <v>2943</v>
      </c>
      <c r="Z285" s="17">
        <v>1384</v>
      </c>
      <c r="AA285" s="17">
        <v>1139</v>
      </c>
      <c r="AB285" s="17">
        <v>1579</v>
      </c>
      <c r="AC285" s="17">
        <v>1844</v>
      </c>
      <c r="AD285" s="17">
        <v>1841</v>
      </c>
      <c r="AE285" s="17">
        <v>2107</v>
      </c>
      <c r="AF285" s="17">
        <v>2153</v>
      </c>
      <c r="AG285" s="17">
        <v>0</v>
      </c>
      <c r="AH285" s="17">
        <v>0</v>
      </c>
      <c r="AI285" s="17">
        <v>0</v>
      </c>
      <c r="AJ285" s="17">
        <v>0</v>
      </c>
      <c r="AK285" s="17">
        <v>0</v>
      </c>
      <c r="AL285" s="17">
        <v>0</v>
      </c>
      <c r="AM285" s="17">
        <v>0</v>
      </c>
      <c r="AN285" s="17">
        <v>0</v>
      </c>
      <c r="AO285" s="17">
        <v>0</v>
      </c>
      <c r="AP285" s="17">
        <v>0</v>
      </c>
      <c r="AQ285" s="17">
        <v>0</v>
      </c>
      <c r="AR285" s="17">
        <v>0</v>
      </c>
      <c r="AS285" s="17">
        <v>0</v>
      </c>
      <c r="AT285" s="17">
        <v>0</v>
      </c>
      <c r="AU285" s="17">
        <v>0</v>
      </c>
      <c r="AV285" s="17">
        <v>0</v>
      </c>
      <c r="AW285" s="17">
        <v>0</v>
      </c>
      <c r="AX285" s="17">
        <v>0</v>
      </c>
      <c r="AY285" s="17">
        <v>0</v>
      </c>
      <c r="AZ285" s="17">
        <v>0</v>
      </c>
      <c r="BA285" s="18">
        <v>0</v>
      </c>
      <c r="BB285" s="17">
        <v>0</v>
      </c>
      <c r="BC285" s="18">
        <v>0</v>
      </c>
      <c r="BD285" s="17">
        <v>0</v>
      </c>
      <c r="BE285" s="18">
        <v>0</v>
      </c>
      <c r="BF285" s="18">
        <v>0</v>
      </c>
      <c r="BG285" s="18">
        <v>0</v>
      </c>
      <c r="BH285" s="18">
        <v>0</v>
      </c>
      <c r="BI285" s="17">
        <v>0</v>
      </c>
      <c r="BJ285" s="17">
        <v>0</v>
      </c>
      <c r="BK285" s="17">
        <v>0</v>
      </c>
      <c r="BL285" s="17">
        <v>0</v>
      </c>
      <c r="BM285" s="17">
        <v>0</v>
      </c>
      <c r="BN285" s="17">
        <v>0</v>
      </c>
      <c r="BO285" s="17">
        <v>0</v>
      </c>
      <c r="BP285" s="17">
        <v>0</v>
      </c>
      <c r="BQ285" s="17">
        <v>0</v>
      </c>
      <c r="BR285" s="17">
        <v>0</v>
      </c>
      <c r="BS285" s="17">
        <v>0</v>
      </c>
      <c r="BT285" s="17">
        <v>0</v>
      </c>
      <c r="BU285" s="17">
        <v>0</v>
      </c>
      <c r="BV285" s="17">
        <v>0</v>
      </c>
      <c r="BW285" s="17">
        <v>0</v>
      </c>
      <c r="BX285" s="17">
        <v>0</v>
      </c>
      <c r="BY285" s="17">
        <v>0</v>
      </c>
      <c r="BZ285" s="17">
        <v>0</v>
      </c>
      <c r="CA285" s="17">
        <v>0</v>
      </c>
      <c r="CB285" s="17">
        <v>0</v>
      </c>
      <c r="CC285" s="17">
        <v>0</v>
      </c>
      <c r="CD285" s="17">
        <v>0</v>
      </c>
      <c r="CE285" s="17">
        <v>0</v>
      </c>
      <c r="CF285" s="17">
        <v>0</v>
      </c>
      <c r="CG285" s="17">
        <v>0</v>
      </c>
      <c r="CH285" s="1">
        <f t="shared" si="84"/>
        <v>0</v>
      </c>
    </row>
    <row r="286" spans="14:86" ht="15.75">
      <c r="N286" t="s">
        <v>1750</v>
      </c>
      <c r="O286" s="1" t="s">
        <v>2254</v>
      </c>
      <c r="Q286" s="17">
        <v>2903</v>
      </c>
      <c r="R286" s="17">
        <v>1487</v>
      </c>
      <c r="S286" s="17">
        <v>2579</v>
      </c>
      <c r="T286" s="17">
        <v>2427</v>
      </c>
      <c r="U286" s="17">
        <v>1570</v>
      </c>
      <c r="V286" s="17">
        <v>1573</v>
      </c>
      <c r="W286" s="17">
        <v>1273</v>
      </c>
      <c r="X286" s="17">
        <v>2759</v>
      </c>
      <c r="Y286" s="17">
        <v>1190</v>
      </c>
      <c r="Z286" s="17">
        <v>1194</v>
      </c>
      <c r="AA286" s="17">
        <v>1192</v>
      </c>
      <c r="AB286" s="17">
        <v>2852</v>
      </c>
      <c r="AC286" s="17">
        <v>2914</v>
      </c>
      <c r="AD286" s="17">
        <v>2640</v>
      </c>
      <c r="AE286" s="17">
        <v>1464</v>
      </c>
      <c r="AF286" s="17">
        <v>1772</v>
      </c>
      <c r="AG286" s="17">
        <v>0</v>
      </c>
      <c r="AH286" s="17">
        <v>0</v>
      </c>
      <c r="AI286" s="17">
        <v>0</v>
      </c>
      <c r="AJ286" s="17">
        <v>0</v>
      </c>
      <c r="AK286" s="17">
        <v>0</v>
      </c>
      <c r="AL286" s="17">
        <v>0</v>
      </c>
      <c r="AM286" s="17">
        <v>0</v>
      </c>
      <c r="AN286" s="17">
        <v>0</v>
      </c>
      <c r="AO286" s="17">
        <v>0</v>
      </c>
      <c r="AP286" s="17">
        <v>0</v>
      </c>
      <c r="AQ286" s="17">
        <v>0</v>
      </c>
      <c r="AR286" s="17">
        <v>0</v>
      </c>
      <c r="AS286" s="17">
        <v>0</v>
      </c>
      <c r="AT286" s="17">
        <v>0</v>
      </c>
      <c r="AU286" s="17">
        <v>0</v>
      </c>
      <c r="AV286" s="17">
        <v>0</v>
      </c>
      <c r="AW286" s="17">
        <v>0</v>
      </c>
      <c r="AX286" s="17">
        <v>0</v>
      </c>
      <c r="AY286" s="17">
        <v>0</v>
      </c>
      <c r="AZ286" s="17">
        <v>0</v>
      </c>
      <c r="BA286" s="18">
        <v>0</v>
      </c>
      <c r="BB286" s="17">
        <v>0</v>
      </c>
      <c r="BC286" s="18">
        <v>0</v>
      </c>
      <c r="BD286" s="17">
        <v>0</v>
      </c>
      <c r="BE286" s="18">
        <v>0</v>
      </c>
      <c r="BF286" s="18">
        <v>0</v>
      </c>
      <c r="BG286" s="18">
        <v>0</v>
      </c>
      <c r="BH286" s="18">
        <v>0</v>
      </c>
      <c r="BI286" s="17">
        <v>0</v>
      </c>
      <c r="BJ286" s="17">
        <v>0</v>
      </c>
      <c r="BK286" s="17">
        <v>0</v>
      </c>
      <c r="BL286" s="17">
        <v>0</v>
      </c>
      <c r="BM286" s="17">
        <v>0</v>
      </c>
      <c r="BN286" s="17">
        <v>0</v>
      </c>
      <c r="BO286" s="17">
        <v>0</v>
      </c>
      <c r="BP286" s="17">
        <v>0</v>
      </c>
      <c r="BQ286" s="17">
        <v>0</v>
      </c>
      <c r="BR286" s="17">
        <v>0</v>
      </c>
      <c r="BS286" s="17">
        <v>0</v>
      </c>
      <c r="BT286" s="17">
        <v>0</v>
      </c>
      <c r="BU286" s="17">
        <v>0</v>
      </c>
      <c r="BV286" s="17">
        <v>0</v>
      </c>
      <c r="BW286" s="17">
        <v>0</v>
      </c>
      <c r="BX286" s="17">
        <v>0</v>
      </c>
      <c r="BY286" s="17">
        <v>0</v>
      </c>
      <c r="BZ286" s="17">
        <v>0</v>
      </c>
      <c r="CA286" s="17">
        <v>0</v>
      </c>
      <c r="CB286" s="17">
        <v>0</v>
      </c>
      <c r="CC286" s="17">
        <v>0</v>
      </c>
      <c r="CD286" s="17">
        <v>0</v>
      </c>
      <c r="CE286" s="17">
        <v>0</v>
      </c>
      <c r="CF286" s="17">
        <v>0</v>
      </c>
      <c r="CG286" s="17">
        <v>0</v>
      </c>
      <c r="CH286" s="1">
        <f t="shared" si="84"/>
        <v>0</v>
      </c>
    </row>
    <row r="287" spans="14:86" ht="15.75">
      <c r="N287" t="s">
        <v>1751</v>
      </c>
      <c r="O287" s="1" t="s">
        <v>2255</v>
      </c>
      <c r="Q287" s="17">
        <v>2698</v>
      </c>
      <c r="R287" s="17">
        <v>1258</v>
      </c>
      <c r="S287" s="17">
        <v>1259</v>
      </c>
      <c r="T287" s="17">
        <v>2275</v>
      </c>
      <c r="U287" s="17">
        <v>1256</v>
      </c>
      <c r="V287" s="17">
        <v>1444</v>
      </c>
      <c r="W287" s="17">
        <v>1449</v>
      </c>
      <c r="X287" s="17">
        <v>1378</v>
      </c>
      <c r="Y287" s="17">
        <v>2411</v>
      </c>
      <c r="Z287" s="17">
        <v>1440</v>
      </c>
      <c r="AA287" s="17">
        <v>1665</v>
      </c>
      <c r="AB287" s="17">
        <v>1275</v>
      </c>
      <c r="AC287" s="17">
        <v>1699</v>
      </c>
      <c r="AD287" s="17">
        <v>1269</v>
      </c>
      <c r="AE287" s="17">
        <v>1384</v>
      </c>
      <c r="AF287" s="17">
        <v>1139</v>
      </c>
      <c r="AG287" s="17">
        <v>0</v>
      </c>
      <c r="AH287" s="17">
        <v>0</v>
      </c>
      <c r="AI287" s="17">
        <v>0</v>
      </c>
      <c r="AJ287" s="17">
        <v>0</v>
      </c>
      <c r="AK287" s="17">
        <v>0</v>
      </c>
      <c r="AL287" s="17">
        <v>0</v>
      </c>
      <c r="AM287" s="17">
        <v>0</v>
      </c>
      <c r="AN287" s="17">
        <v>0</v>
      </c>
      <c r="AO287" s="17">
        <v>0</v>
      </c>
      <c r="AP287" s="17">
        <v>0</v>
      </c>
      <c r="AQ287" s="17">
        <v>0</v>
      </c>
      <c r="AR287" s="17">
        <v>0</v>
      </c>
      <c r="AS287" s="17">
        <v>0</v>
      </c>
      <c r="AT287" s="17">
        <v>0</v>
      </c>
      <c r="AU287" s="17">
        <v>0</v>
      </c>
      <c r="AV287" s="17">
        <v>0</v>
      </c>
      <c r="AW287" s="17">
        <v>0</v>
      </c>
      <c r="AX287" s="17">
        <v>0</v>
      </c>
      <c r="AY287" s="17">
        <v>0</v>
      </c>
      <c r="AZ287" s="17">
        <v>0</v>
      </c>
      <c r="BA287" s="18">
        <v>0</v>
      </c>
      <c r="BB287" s="17">
        <v>0</v>
      </c>
      <c r="BC287" s="18">
        <v>0</v>
      </c>
      <c r="BD287" s="17">
        <v>0</v>
      </c>
      <c r="BE287" s="18">
        <v>0</v>
      </c>
      <c r="BF287" s="18">
        <v>0</v>
      </c>
      <c r="BG287" s="18">
        <v>0</v>
      </c>
      <c r="BH287" s="18">
        <v>0</v>
      </c>
      <c r="BI287" s="17">
        <v>0</v>
      </c>
      <c r="BJ287" s="17">
        <v>0</v>
      </c>
      <c r="BK287" s="17">
        <v>0</v>
      </c>
      <c r="BL287" s="17">
        <v>0</v>
      </c>
      <c r="BM287" s="17">
        <v>0</v>
      </c>
      <c r="BN287" s="17">
        <v>0</v>
      </c>
      <c r="BO287" s="17">
        <v>0</v>
      </c>
      <c r="BP287" s="17">
        <v>0</v>
      </c>
      <c r="BQ287" s="17">
        <v>0</v>
      </c>
      <c r="BR287" s="17">
        <v>0</v>
      </c>
      <c r="BS287" s="17">
        <v>0</v>
      </c>
      <c r="BT287" s="17">
        <v>0</v>
      </c>
      <c r="BU287" s="17">
        <v>0</v>
      </c>
      <c r="BV287" s="17">
        <v>0</v>
      </c>
      <c r="BW287" s="17">
        <v>0</v>
      </c>
      <c r="BX287" s="17">
        <v>0</v>
      </c>
      <c r="BY287" s="17">
        <v>0</v>
      </c>
      <c r="BZ287" s="17">
        <v>0</v>
      </c>
      <c r="CA287" s="17">
        <v>0</v>
      </c>
      <c r="CB287" s="17">
        <v>0</v>
      </c>
      <c r="CC287" s="17">
        <v>0</v>
      </c>
      <c r="CD287" s="17">
        <v>0</v>
      </c>
      <c r="CE287" s="17">
        <v>0</v>
      </c>
      <c r="CF287" s="17">
        <v>0</v>
      </c>
      <c r="CG287" s="17">
        <v>0</v>
      </c>
      <c r="CH287" s="1">
        <f t="shared" si="84"/>
        <v>0</v>
      </c>
    </row>
    <row r="288" spans="14:86" ht="15.75">
      <c r="N288" t="s">
        <v>1752</v>
      </c>
      <c r="O288" s="1" t="s">
        <v>2256</v>
      </c>
      <c r="Q288" s="17">
        <v>2451</v>
      </c>
      <c r="R288" s="17">
        <v>1336</v>
      </c>
      <c r="S288" s="17">
        <v>2766</v>
      </c>
      <c r="T288" s="17">
        <v>1831</v>
      </c>
      <c r="U288" s="17">
        <v>1660</v>
      </c>
      <c r="V288" s="17">
        <v>1048</v>
      </c>
      <c r="W288" s="17">
        <v>1397</v>
      </c>
      <c r="X288" s="17">
        <v>1866</v>
      </c>
      <c r="Y288" s="17">
        <v>1538</v>
      </c>
      <c r="Z288" s="17">
        <v>2621</v>
      </c>
      <c r="AA288" s="17">
        <v>1081</v>
      </c>
      <c r="AB288" s="17">
        <v>2343</v>
      </c>
      <c r="AC288" s="17">
        <v>1951</v>
      </c>
      <c r="AD288" s="17">
        <v>2406</v>
      </c>
      <c r="AE288" s="17">
        <v>1406</v>
      </c>
      <c r="AF288" s="17">
        <v>1299</v>
      </c>
      <c r="AG288" s="17">
        <v>0</v>
      </c>
      <c r="AH288" s="17">
        <v>0</v>
      </c>
      <c r="AI288" s="17">
        <v>0</v>
      </c>
      <c r="AJ288" s="17">
        <v>0</v>
      </c>
      <c r="AK288" s="17">
        <v>0</v>
      </c>
      <c r="AL288" s="17">
        <v>0</v>
      </c>
      <c r="AM288" s="17">
        <v>0</v>
      </c>
      <c r="AN288" s="17">
        <v>0</v>
      </c>
      <c r="AO288" s="17">
        <v>0</v>
      </c>
      <c r="AP288" s="17">
        <v>0</v>
      </c>
      <c r="AQ288" s="17">
        <v>0</v>
      </c>
      <c r="AR288" s="17">
        <v>0</v>
      </c>
      <c r="AS288" s="17">
        <v>0</v>
      </c>
      <c r="AT288" s="17">
        <v>0</v>
      </c>
      <c r="AU288" s="17">
        <v>0</v>
      </c>
      <c r="AV288" s="17">
        <v>0</v>
      </c>
      <c r="AW288" s="17">
        <v>0</v>
      </c>
      <c r="AX288" s="17">
        <v>0</v>
      </c>
      <c r="AY288" s="17">
        <v>0</v>
      </c>
      <c r="AZ288" s="17">
        <v>0</v>
      </c>
      <c r="BA288" s="18">
        <v>0</v>
      </c>
      <c r="BB288" s="17">
        <v>0</v>
      </c>
      <c r="BC288" s="18">
        <v>0</v>
      </c>
      <c r="BD288" s="17">
        <v>0</v>
      </c>
      <c r="BE288" s="18">
        <v>0</v>
      </c>
      <c r="BF288" s="18">
        <v>0</v>
      </c>
      <c r="BG288" s="18">
        <v>0</v>
      </c>
      <c r="BH288" s="18">
        <v>0</v>
      </c>
      <c r="BI288" s="17">
        <v>0</v>
      </c>
      <c r="BJ288" s="17">
        <v>0</v>
      </c>
      <c r="BK288" s="17">
        <v>0</v>
      </c>
      <c r="BL288" s="17">
        <v>0</v>
      </c>
      <c r="BM288" s="17">
        <v>0</v>
      </c>
      <c r="BN288" s="17">
        <v>0</v>
      </c>
      <c r="BO288" s="17">
        <v>0</v>
      </c>
      <c r="BP288" s="17">
        <v>0</v>
      </c>
      <c r="BQ288" s="17">
        <v>0</v>
      </c>
      <c r="BR288" s="17">
        <v>0</v>
      </c>
      <c r="BS288" s="17">
        <v>0</v>
      </c>
      <c r="BT288" s="17">
        <v>0</v>
      </c>
      <c r="BU288" s="17">
        <v>0</v>
      </c>
      <c r="BV288" s="17">
        <v>0</v>
      </c>
      <c r="BW288" s="17">
        <v>0</v>
      </c>
      <c r="BX288" s="17">
        <v>0</v>
      </c>
      <c r="BY288" s="17">
        <v>0</v>
      </c>
      <c r="BZ288" s="17">
        <v>0</v>
      </c>
      <c r="CA288" s="17">
        <v>0</v>
      </c>
      <c r="CB288" s="17">
        <v>0</v>
      </c>
      <c r="CC288" s="17">
        <v>0</v>
      </c>
      <c r="CD288" s="17">
        <v>0</v>
      </c>
      <c r="CE288" s="17">
        <v>0</v>
      </c>
      <c r="CF288" s="17">
        <v>0</v>
      </c>
      <c r="CG288" s="17">
        <v>0</v>
      </c>
      <c r="CH288" s="1">
        <f t="shared" si="84"/>
        <v>0</v>
      </c>
    </row>
    <row r="289" spans="14:86" ht="15.75">
      <c r="N289" t="s">
        <v>1753</v>
      </c>
      <c r="O289" s="1" t="s">
        <v>2257</v>
      </c>
      <c r="Q289" s="17">
        <v>2174</v>
      </c>
      <c r="R289" s="17">
        <v>2955</v>
      </c>
      <c r="S289" s="17">
        <v>2429</v>
      </c>
      <c r="T289" s="17">
        <v>2432</v>
      </c>
      <c r="U289" s="17">
        <v>2641</v>
      </c>
      <c r="V289" s="17">
        <v>2826</v>
      </c>
      <c r="W289" s="17">
        <v>2245</v>
      </c>
      <c r="X289" s="17">
        <v>2080</v>
      </c>
      <c r="Y289" s="17">
        <v>2076</v>
      </c>
      <c r="Z289" s="17">
        <v>2901</v>
      </c>
      <c r="AA289" s="17">
        <v>1971</v>
      </c>
      <c r="AB289" s="17">
        <v>2453</v>
      </c>
      <c r="AC289" s="17">
        <v>2348</v>
      </c>
      <c r="AD289" s="17">
        <v>2374</v>
      </c>
      <c r="AE289" s="17">
        <v>1198</v>
      </c>
      <c r="AF289" s="17">
        <v>2328</v>
      </c>
      <c r="AG289" s="17">
        <v>0</v>
      </c>
      <c r="AH289" s="17">
        <v>0</v>
      </c>
      <c r="AI289" s="17">
        <v>0</v>
      </c>
      <c r="AJ289" s="17">
        <v>0</v>
      </c>
      <c r="AK289" s="17">
        <v>0</v>
      </c>
      <c r="AL289" s="17">
        <v>0</v>
      </c>
      <c r="AM289" s="17">
        <v>0</v>
      </c>
      <c r="AN289" s="17">
        <v>0</v>
      </c>
      <c r="AO289" s="17">
        <v>0</v>
      </c>
      <c r="AP289" s="17">
        <v>0</v>
      </c>
      <c r="AQ289" s="17">
        <v>0</v>
      </c>
      <c r="AR289" s="17">
        <v>0</v>
      </c>
      <c r="AS289" s="17">
        <v>0</v>
      </c>
      <c r="AT289" s="17">
        <v>0</v>
      </c>
      <c r="AU289" s="17">
        <v>0</v>
      </c>
      <c r="AV289" s="17">
        <v>0</v>
      </c>
      <c r="AW289" s="17">
        <v>0</v>
      </c>
      <c r="AX289" s="17">
        <v>0</v>
      </c>
      <c r="AY289" s="17">
        <v>0</v>
      </c>
      <c r="AZ289" s="17">
        <v>0</v>
      </c>
      <c r="BA289" s="18">
        <v>0</v>
      </c>
      <c r="BB289" s="17">
        <v>0</v>
      </c>
      <c r="BC289" s="18">
        <v>0</v>
      </c>
      <c r="BD289" s="17">
        <v>0</v>
      </c>
      <c r="BE289" s="18">
        <v>0</v>
      </c>
      <c r="BF289" s="18">
        <v>0</v>
      </c>
      <c r="BG289" s="18">
        <v>0</v>
      </c>
      <c r="BH289" s="18">
        <v>0</v>
      </c>
      <c r="BI289" s="17">
        <v>0</v>
      </c>
      <c r="BJ289" s="17">
        <v>0</v>
      </c>
      <c r="BK289" s="17">
        <v>0</v>
      </c>
      <c r="BL289" s="17">
        <v>0</v>
      </c>
      <c r="BM289" s="17">
        <v>0</v>
      </c>
      <c r="BN289" s="17">
        <v>0</v>
      </c>
      <c r="BO289" s="17">
        <v>0</v>
      </c>
      <c r="BP289" s="17">
        <v>0</v>
      </c>
      <c r="BQ289" s="17">
        <v>0</v>
      </c>
      <c r="BR289" s="17">
        <v>0</v>
      </c>
      <c r="BS289" s="17">
        <v>0</v>
      </c>
      <c r="BT289" s="17">
        <v>0</v>
      </c>
      <c r="BU289" s="17">
        <v>0</v>
      </c>
      <c r="BV289" s="17">
        <v>0</v>
      </c>
      <c r="BW289" s="17">
        <v>0</v>
      </c>
      <c r="BX289" s="17">
        <v>0</v>
      </c>
      <c r="BY289" s="17">
        <v>0</v>
      </c>
      <c r="BZ289" s="17">
        <v>0</v>
      </c>
      <c r="CA289" s="17">
        <v>0</v>
      </c>
      <c r="CB289" s="17">
        <v>0</v>
      </c>
      <c r="CC289" s="17">
        <v>0</v>
      </c>
      <c r="CD289" s="17">
        <v>0</v>
      </c>
      <c r="CE289" s="17">
        <v>0</v>
      </c>
      <c r="CF289" s="17">
        <v>0</v>
      </c>
      <c r="CG289" s="17">
        <v>0</v>
      </c>
      <c r="CH289" s="1">
        <f t="shared" si="84"/>
        <v>0</v>
      </c>
    </row>
    <row r="290" spans="14:86" ht="15.75">
      <c r="N290" t="s">
        <v>1754</v>
      </c>
      <c r="O290" s="1" t="s">
        <v>2258</v>
      </c>
      <c r="Q290" s="17">
        <v>1137</v>
      </c>
      <c r="R290" s="17">
        <v>1999</v>
      </c>
      <c r="S290" s="17">
        <v>1565</v>
      </c>
      <c r="T290" s="17">
        <v>1132</v>
      </c>
      <c r="U290" s="17">
        <v>2742</v>
      </c>
      <c r="V290" s="17">
        <v>2145</v>
      </c>
      <c r="W290" s="17">
        <v>1913</v>
      </c>
      <c r="X290" s="17">
        <v>1275</v>
      </c>
      <c r="Y290" s="17">
        <v>1269</v>
      </c>
      <c r="Z290" s="17">
        <v>2912</v>
      </c>
      <c r="AA290" s="17">
        <v>2634</v>
      </c>
      <c r="AB290" s="17">
        <v>1473</v>
      </c>
      <c r="AC290" s="17">
        <v>2242</v>
      </c>
      <c r="AD290" s="17">
        <v>1104</v>
      </c>
      <c r="AE290" s="17">
        <v>1857</v>
      </c>
      <c r="AF290" s="17">
        <v>1349</v>
      </c>
      <c r="AG290" s="17">
        <v>0</v>
      </c>
      <c r="AH290" s="17">
        <v>0</v>
      </c>
      <c r="AI290" s="17">
        <v>0</v>
      </c>
      <c r="AJ290" s="17">
        <v>0</v>
      </c>
      <c r="AK290" s="17">
        <v>0</v>
      </c>
      <c r="AL290" s="17">
        <v>0</v>
      </c>
      <c r="AM290" s="17">
        <v>0</v>
      </c>
      <c r="AN290" s="17">
        <v>0</v>
      </c>
      <c r="AO290" s="17">
        <v>0</v>
      </c>
      <c r="AP290" s="17">
        <v>0</v>
      </c>
      <c r="AQ290" s="17">
        <v>0</v>
      </c>
      <c r="AR290" s="17">
        <v>0</v>
      </c>
      <c r="AS290" s="17">
        <v>0</v>
      </c>
      <c r="AT290" s="17">
        <v>0</v>
      </c>
      <c r="AU290" s="17">
        <v>0</v>
      </c>
      <c r="AV290" s="17">
        <v>0</v>
      </c>
      <c r="AW290" s="17">
        <v>0</v>
      </c>
      <c r="AX290" s="17">
        <v>0</v>
      </c>
      <c r="AY290" s="17">
        <v>0</v>
      </c>
      <c r="AZ290" s="17">
        <v>0</v>
      </c>
      <c r="BA290" s="18">
        <v>0</v>
      </c>
      <c r="BB290" s="17">
        <v>0</v>
      </c>
      <c r="BC290" s="18">
        <v>0</v>
      </c>
      <c r="BD290" s="17">
        <v>0</v>
      </c>
      <c r="BE290" s="18">
        <v>0</v>
      </c>
      <c r="BF290" s="18">
        <v>0</v>
      </c>
      <c r="BG290" s="18">
        <v>0</v>
      </c>
      <c r="BH290" s="18">
        <v>0</v>
      </c>
      <c r="BI290" s="17">
        <v>0</v>
      </c>
      <c r="BJ290" s="17">
        <v>0</v>
      </c>
      <c r="BK290" s="17">
        <v>0</v>
      </c>
      <c r="BL290" s="17">
        <v>0</v>
      </c>
      <c r="BM290" s="17">
        <v>0</v>
      </c>
      <c r="BN290" s="17">
        <v>0</v>
      </c>
      <c r="BO290" s="17">
        <v>0</v>
      </c>
      <c r="BP290" s="17">
        <v>0</v>
      </c>
      <c r="BQ290" s="17">
        <v>0</v>
      </c>
      <c r="BR290" s="17">
        <v>0</v>
      </c>
      <c r="BS290" s="17">
        <v>0</v>
      </c>
      <c r="BT290" s="17">
        <v>0</v>
      </c>
      <c r="BU290" s="17">
        <v>0</v>
      </c>
      <c r="BV290" s="17">
        <v>0</v>
      </c>
      <c r="BW290" s="17">
        <v>0</v>
      </c>
      <c r="BX290" s="17">
        <v>0</v>
      </c>
      <c r="BY290" s="17">
        <v>0</v>
      </c>
      <c r="BZ290" s="17">
        <v>0</v>
      </c>
      <c r="CA290" s="17">
        <v>0</v>
      </c>
      <c r="CB290" s="17">
        <v>0</v>
      </c>
      <c r="CC290" s="17">
        <v>0</v>
      </c>
      <c r="CD290" s="17">
        <v>0</v>
      </c>
      <c r="CE290" s="17">
        <v>0</v>
      </c>
      <c r="CF290" s="17">
        <v>0</v>
      </c>
      <c r="CG290" s="17">
        <v>0</v>
      </c>
      <c r="CH290" s="1">
        <f t="shared" si="84"/>
        <v>0</v>
      </c>
    </row>
    <row r="291" spans="14:86" ht="15.75">
      <c r="N291" t="s">
        <v>1755</v>
      </c>
      <c r="O291" s="1" t="s">
        <v>2259</v>
      </c>
      <c r="Q291" s="17">
        <v>1627</v>
      </c>
      <c r="R291" s="17">
        <v>1628</v>
      </c>
      <c r="S291" s="17">
        <v>1170</v>
      </c>
      <c r="T291" s="17">
        <v>2818</v>
      </c>
      <c r="U291" s="17">
        <v>1173</v>
      </c>
      <c r="V291" s="17">
        <v>2270</v>
      </c>
      <c r="W291" s="17">
        <v>2180</v>
      </c>
      <c r="X291" s="17">
        <v>1407</v>
      </c>
      <c r="Y291" s="17">
        <v>2059</v>
      </c>
      <c r="Z291" s="17">
        <v>1384</v>
      </c>
      <c r="AA291" s="17">
        <v>1269</v>
      </c>
      <c r="AB291" s="17">
        <v>1275</v>
      </c>
      <c r="AC291" s="17">
        <v>1440</v>
      </c>
      <c r="AD291" s="17">
        <v>1132</v>
      </c>
      <c r="AE291" s="17">
        <v>1137</v>
      </c>
      <c r="AF291" s="17">
        <v>0</v>
      </c>
      <c r="AG291" s="17">
        <v>0</v>
      </c>
      <c r="AH291" s="17">
        <v>0</v>
      </c>
      <c r="AI291" s="17">
        <v>0</v>
      </c>
      <c r="AJ291" s="17">
        <v>0</v>
      </c>
      <c r="AK291" s="17">
        <v>0</v>
      </c>
      <c r="AL291" s="17">
        <v>0</v>
      </c>
      <c r="AM291" s="17">
        <v>0</v>
      </c>
      <c r="AN291" s="17">
        <v>0</v>
      </c>
      <c r="AO291" s="17">
        <v>0</v>
      </c>
      <c r="AP291" s="17">
        <v>0</v>
      </c>
      <c r="AQ291" s="17">
        <v>0</v>
      </c>
      <c r="AR291" s="17">
        <v>0</v>
      </c>
      <c r="AS291" s="17">
        <v>0</v>
      </c>
      <c r="AT291" s="17">
        <v>0</v>
      </c>
      <c r="AU291" s="17">
        <v>0</v>
      </c>
      <c r="AV291" s="17">
        <v>0</v>
      </c>
      <c r="AW291" s="17">
        <v>0</v>
      </c>
      <c r="AX291" s="17">
        <v>0</v>
      </c>
      <c r="AY291" s="17">
        <v>0</v>
      </c>
      <c r="AZ291" s="17">
        <v>0</v>
      </c>
      <c r="BA291" s="18">
        <v>0</v>
      </c>
      <c r="BB291" s="17">
        <v>0</v>
      </c>
      <c r="BC291" s="18">
        <v>0</v>
      </c>
      <c r="BD291" s="17">
        <v>0</v>
      </c>
      <c r="BE291" s="18">
        <v>0</v>
      </c>
      <c r="BF291" s="18">
        <v>0</v>
      </c>
      <c r="BG291" s="18">
        <v>0</v>
      </c>
      <c r="BH291" s="18">
        <v>0</v>
      </c>
      <c r="BI291" s="17">
        <v>0</v>
      </c>
      <c r="BJ291" s="17">
        <v>0</v>
      </c>
      <c r="BK291" s="17">
        <v>0</v>
      </c>
      <c r="BL291" s="17">
        <v>0</v>
      </c>
      <c r="BM291" s="17">
        <v>0</v>
      </c>
      <c r="BN291" s="17">
        <v>0</v>
      </c>
      <c r="BO291" s="17">
        <v>0</v>
      </c>
      <c r="BP291" s="17">
        <v>0</v>
      </c>
      <c r="BQ291" s="17">
        <v>0</v>
      </c>
      <c r="BR291" s="17">
        <v>0</v>
      </c>
      <c r="BS291" s="17">
        <v>0</v>
      </c>
      <c r="BT291" s="17">
        <v>0</v>
      </c>
      <c r="BU291" s="17">
        <v>0</v>
      </c>
      <c r="BV291" s="17">
        <v>0</v>
      </c>
      <c r="BW291" s="17">
        <v>0</v>
      </c>
      <c r="BX291" s="17">
        <v>0</v>
      </c>
      <c r="BY291" s="17">
        <v>0</v>
      </c>
      <c r="BZ291" s="17">
        <v>0</v>
      </c>
      <c r="CA291" s="17">
        <v>0</v>
      </c>
      <c r="CB291" s="17">
        <v>0</v>
      </c>
      <c r="CC291" s="17">
        <v>0</v>
      </c>
      <c r="CD291" s="17">
        <v>0</v>
      </c>
      <c r="CE291" s="17">
        <v>0</v>
      </c>
      <c r="CF291" s="17">
        <v>0</v>
      </c>
      <c r="CG291" s="17">
        <v>0</v>
      </c>
      <c r="CH291" s="1">
        <f t="shared" si="84"/>
        <v>0</v>
      </c>
    </row>
    <row r="292" spans="14:86" ht="15.75">
      <c r="N292" t="s">
        <v>1756</v>
      </c>
      <c r="O292" s="1" t="s">
        <v>2260</v>
      </c>
      <c r="Q292" s="17">
        <v>1287</v>
      </c>
      <c r="R292" s="17">
        <v>1561</v>
      </c>
      <c r="S292" s="17">
        <v>1681</v>
      </c>
      <c r="T292" s="17">
        <v>1063</v>
      </c>
      <c r="U292" s="17">
        <v>2141</v>
      </c>
      <c r="V292" s="17">
        <v>2228</v>
      </c>
      <c r="W292" s="17">
        <v>2411</v>
      </c>
      <c r="X292" s="17">
        <v>1519</v>
      </c>
      <c r="Y292" s="17">
        <v>2939</v>
      </c>
      <c r="Z292" s="17">
        <v>2280</v>
      </c>
      <c r="AA292" s="17">
        <v>2662</v>
      </c>
      <c r="AB292" s="17">
        <v>2900</v>
      </c>
      <c r="AC292" s="17">
        <v>1901</v>
      </c>
      <c r="AD292" s="17">
        <v>1805</v>
      </c>
      <c r="AE292" s="17">
        <v>1004</v>
      </c>
      <c r="AF292" s="17">
        <v>0</v>
      </c>
      <c r="AG292" s="17">
        <v>0</v>
      </c>
      <c r="AH292" s="17">
        <v>0</v>
      </c>
      <c r="AI292" s="17">
        <v>0</v>
      </c>
      <c r="AJ292" s="17">
        <v>0</v>
      </c>
      <c r="AK292" s="17">
        <v>0</v>
      </c>
      <c r="AL292" s="17">
        <v>0</v>
      </c>
      <c r="AM292" s="17">
        <v>0</v>
      </c>
      <c r="AN292" s="17">
        <v>0</v>
      </c>
      <c r="AO292" s="17">
        <v>0</v>
      </c>
      <c r="AP292" s="17">
        <v>0</v>
      </c>
      <c r="AQ292" s="17">
        <v>0</v>
      </c>
      <c r="AR292" s="17">
        <v>0</v>
      </c>
      <c r="AS292" s="17">
        <v>0</v>
      </c>
      <c r="AT292" s="17">
        <v>0</v>
      </c>
      <c r="AU292" s="17">
        <v>0</v>
      </c>
      <c r="AV292" s="17">
        <v>0</v>
      </c>
      <c r="AW292" s="17">
        <v>0</v>
      </c>
      <c r="AX292" s="17">
        <v>0</v>
      </c>
      <c r="AY292" s="17">
        <v>0</v>
      </c>
      <c r="AZ292" s="17">
        <v>0</v>
      </c>
      <c r="BA292" s="18">
        <v>0</v>
      </c>
      <c r="BB292" s="17">
        <v>0</v>
      </c>
      <c r="BC292" s="18">
        <v>0</v>
      </c>
      <c r="BD292" s="17">
        <v>0</v>
      </c>
      <c r="BE292" s="18">
        <v>0</v>
      </c>
      <c r="BF292" s="18">
        <v>0</v>
      </c>
      <c r="BG292" s="18">
        <v>0</v>
      </c>
      <c r="BH292" s="18">
        <v>0</v>
      </c>
      <c r="BI292" s="17">
        <v>0</v>
      </c>
      <c r="BJ292" s="17">
        <v>0</v>
      </c>
      <c r="BK292" s="17">
        <v>0</v>
      </c>
      <c r="BL292" s="17">
        <v>0</v>
      </c>
      <c r="BM292" s="17">
        <v>0</v>
      </c>
      <c r="BN292" s="17">
        <v>0</v>
      </c>
      <c r="BO292" s="17">
        <v>0</v>
      </c>
      <c r="BP292" s="17">
        <v>0</v>
      </c>
      <c r="BQ292" s="17">
        <v>0</v>
      </c>
      <c r="BR292" s="17">
        <v>0</v>
      </c>
      <c r="BS292" s="17">
        <v>0</v>
      </c>
      <c r="BT292" s="17">
        <v>0</v>
      </c>
      <c r="BU292" s="17">
        <v>0</v>
      </c>
      <c r="BV292" s="17">
        <v>0</v>
      </c>
      <c r="BW292" s="17">
        <v>0</v>
      </c>
      <c r="BX292" s="17">
        <v>0</v>
      </c>
      <c r="BY292" s="17">
        <v>0</v>
      </c>
      <c r="BZ292" s="17">
        <v>0</v>
      </c>
      <c r="CA292" s="17">
        <v>0</v>
      </c>
      <c r="CB292" s="17">
        <v>0</v>
      </c>
      <c r="CC292" s="17">
        <v>0</v>
      </c>
      <c r="CD292" s="17">
        <v>0</v>
      </c>
      <c r="CE292" s="17">
        <v>0</v>
      </c>
      <c r="CF292" s="17">
        <v>0</v>
      </c>
      <c r="CG292" s="17">
        <v>0</v>
      </c>
      <c r="CH292" s="1">
        <f t="shared" si="84"/>
        <v>0</v>
      </c>
    </row>
    <row r="293" spans="14:86" ht="15.75">
      <c r="N293" t="s">
        <v>1757</v>
      </c>
      <c r="O293" s="1" t="s">
        <v>2261</v>
      </c>
      <c r="Q293" s="17">
        <v>1139</v>
      </c>
      <c r="R293" s="17">
        <v>1269</v>
      </c>
      <c r="S293" s="17">
        <v>1379</v>
      </c>
      <c r="T293" s="17">
        <v>2716</v>
      </c>
      <c r="U293" s="17">
        <v>1347</v>
      </c>
      <c r="V293" s="17">
        <v>2057</v>
      </c>
      <c r="W293" s="17">
        <v>1901</v>
      </c>
      <c r="X293" s="17">
        <v>1805</v>
      </c>
      <c r="Y293" s="17">
        <v>1004</v>
      </c>
      <c r="Z293" s="17">
        <v>1353</v>
      </c>
      <c r="AA293" s="17">
        <v>1804</v>
      </c>
      <c r="AB293" s="17">
        <v>2739</v>
      </c>
      <c r="AC293" s="17">
        <v>1633</v>
      </c>
      <c r="AD293" s="17">
        <v>1625</v>
      </c>
      <c r="AE293" s="17">
        <v>1627</v>
      </c>
      <c r="AF293" s="17">
        <v>0</v>
      </c>
      <c r="AG293" s="17">
        <v>0</v>
      </c>
      <c r="AH293" s="17">
        <v>0</v>
      </c>
      <c r="AI293" s="17">
        <v>0</v>
      </c>
      <c r="AJ293" s="17">
        <v>0</v>
      </c>
      <c r="AK293" s="17">
        <v>0</v>
      </c>
      <c r="AL293" s="17">
        <v>0</v>
      </c>
      <c r="AM293" s="17">
        <v>0</v>
      </c>
      <c r="AN293" s="17">
        <v>0</v>
      </c>
      <c r="AO293" s="17">
        <v>0</v>
      </c>
      <c r="AP293" s="17">
        <v>0</v>
      </c>
      <c r="AQ293" s="17">
        <v>0</v>
      </c>
      <c r="AR293" s="17">
        <v>0</v>
      </c>
      <c r="AS293" s="17">
        <v>0</v>
      </c>
      <c r="AT293" s="17">
        <v>0</v>
      </c>
      <c r="AU293" s="17">
        <v>0</v>
      </c>
      <c r="AV293" s="17">
        <v>0</v>
      </c>
      <c r="AW293" s="17">
        <v>0</v>
      </c>
      <c r="AX293" s="17">
        <v>0</v>
      </c>
      <c r="AY293" s="17">
        <v>0</v>
      </c>
      <c r="AZ293" s="17">
        <v>0</v>
      </c>
      <c r="BA293" s="18">
        <v>0</v>
      </c>
      <c r="BB293" s="17">
        <v>0</v>
      </c>
      <c r="BC293" s="18">
        <v>0</v>
      </c>
      <c r="BD293" s="17">
        <v>0</v>
      </c>
      <c r="BE293" s="18">
        <v>0</v>
      </c>
      <c r="BF293" s="18">
        <v>0</v>
      </c>
      <c r="BG293" s="18">
        <v>0</v>
      </c>
      <c r="BH293" s="18">
        <v>0</v>
      </c>
      <c r="BI293" s="17">
        <v>0</v>
      </c>
      <c r="BJ293" s="17">
        <v>0</v>
      </c>
      <c r="BK293" s="17">
        <v>0</v>
      </c>
      <c r="BL293" s="17">
        <v>0</v>
      </c>
      <c r="BM293" s="17">
        <v>0</v>
      </c>
      <c r="BN293" s="17">
        <v>0</v>
      </c>
      <c r="BO293" s="17">
        <v>0</v>
      </c>
      <c r="BP293" s="17">
        <v>0</v>
      </c>
      <c r="BQ293" s="17">
        <v>0</v>
      </c>
      <c r="BR293" s="17">
        <v>0</v>
      </c>
      <c r="BS293" s="17">
        <v>0</v>
      </c>
      <c r="BT293" s="17">
        <v>0</v>
      </c>
      <c r="BU293" s="17">
        <v>0</v>
      </c>
      <c r="BV293" s="17">
        <v>0</v>
      </c>
      <c r="BW293" s="17">
        <v>0</v>
      </c>
      <c r="BX293" s="17">
        <v>0</v>
      </c>
      <c r="BY293" s="17">
        <v>0</v>
      </c>
      <c r="BZ293" s="17">
        <v>0</v>
      </c>
      <c r="CA293" s="17">
        <v>0</v>
      </c>
      <c r="CB293" s="17">
        <v>0</v>
      </c>
      <c r="CC293" s="17">
        <v>0</v>
      </c>
      <c r="CD293" s="17">
        <v>0</v>
      </c>
      <c r="CE293" s="17">
        <v>0</v>
      </c>
      <c r="CF293" s="17">
        <v>0</v>
      </c>
      <c r="CG293" s="17">
        <v>0</v>
      </c>
      <c r="CH293" s="1">
        <f t="shared" si="84"/>
        <v>0</v>
      </c>
    </row>
    <row r="294" spans="14:86" ht="15.75">
      <c r="N294" t="s">
        <v>1758</v>
      </c>
      <c r="O294" s="1" t="s">
        <v>2262</v>
      </c>
      <c r="Q294" s="17">
        <v>2826</v>
      </c>
      <c r="R294" s="17">
        <v>2076</v>
      </c>
      <c r="S294" s="17">
        <v>1590</v>
      </c>
      <c r="T294" s="17">
        <v>2605</v>
      </c>
      <c r="U294" s="17">
        <v>1292</v>
      </c>
      <c r="V294" s="17">
        <v>1636</v>
      </c>
      <c r="W294" s="17">
        <v>1635</v>
      </c>
      <c r="X294" s="17">
        <v>2233</v>
      </c>
      <c r="Y294" s="17">
        <v>2623</v>
      </c>
      <c r="Z294" s="17">
        <v>1390</v>
      </c>
      <c r="AA294" s="17">
        <v>2499</v>
      </c>
      <c r="AB294" s="17">
        <v>2194</v>
      </c>
      <c r="AC294" s="17">
        <v>1771</v>
      </c>
      <c r="AD294" s="17">
        <v>1386</v>
      </c>
      <c r="AE294" s="17">
        <v>1873</v>
      </c>
      <c r="AF294" s="17">
        <v>0</v>
      </c>
      <c r="AG294" s="17">
        <v>0</v>
      </c>
      <c r="AH294" s="17">
        <v>0</v>
      </c>
      <c r="AI294" s="17">
        <v>0</v>
      </c>
      <c r="AJ294" s="17">
        <v>0</v>
      </c>
      <c r="AK294" s="17">
        <v>0</v>
      </c>
      <c r="AL294" s="17">
        <v>0</v>
      </c>
      <c r="AM294" s="17">
        <v>0</v>
      </c>
      <c r="AN294" s="17">
        <v>0</v>
      </c>
      <c r="AO294" s="17">
        <v>0</v>
      </c>
      <c r="AP294" s="17">
        <v>0</v>
      </c>
      <c r="AQ294" s="17">
        <v>0</v>
      </c>
      <c r="AR294" s="17">
        <v>0</v>
      </c>
      <c r="AS294" s="17">
        <v>0</v>
      </c>
      <c r="AT294" s="17">
        <v>0</v>
      </c>
      <c r="AU294" s="17">
        <v>0</v>
      </c>
      <c r="AV294" s="17">
        <v>0</v>
      </c>
      <c r="AW294" s="17">
        <v>0</v>
      </c>
      <c r="AX294" s="17">
        <v>0</v>
      </c>
      <c r="AY294" s="17">
        <v>0</v>
      </c>
      <c r="AZ294" s="17">
        <v>0</v>
      </c>
      <c r="BA294" s="18">
        <v>0</v>
      </c>
      <c r="BB294" s="17">
        <v>0</v>
      </c>
      <c r="BC294" s="18">
        <v>0</v>
      </c>
      <c r="BD294" s="17">
        <v>0</v>
      </c>
      <c r="BE294" s="18">
        <v>0</v>
      </c>
      <c r="BF294" s="18">
        <v>0</v>
      </c>
      <c r="BG294" s="18">
        <v>0</v>
      </c>
      <c r="BH294" s="18">
        <v>0</v>
      </c>
      <c r="BI294" s="17">
        <v>0</v>
      </c>
      <c r="BJ294" s="17">
        <v>0</v>
      </c>
      <c r="BK294" s="17">
        <v>0</v>
      </c>
      <c r="BL294" s="17">
        <v>0</v>
      </c>
      <c r="BM294" s="17">
        <v>0</v>
      </c>
      <c r="BN294" s="17">
        <v>0</v>
      </c>
      <c r="BO294" s="17">
        <v>0</v>
      </c>
      <c r="BP294" s="17">
        <v>0</v>
      </c>
      <c r="BQ294" s="17">
        <v>0</v>
      </c>
      <c r="BR294" s="17">
        <v>0</v>
      </c>
      <c r="BS294" s="17">
        <v>0</v>
      </c>
      <c r="BT294" s="17">
        <v>0</v>
      </c>
      <c r="BU294" s="17">
        <v>0</v>
      </c>
      <c r="BV294" s="17">
        <v>0</v>
      </c>
      <c r="BW294" s="17">
        <v>0</v>
      </c>
      <c r="BX294" s="17">
        <v>0</v>
      </c>
      <c r="BY294" s="17">
        <v>0</v>
      </c>
      <c r="BZ294" s="17">
        <v>0</v>
      </c>
      <c r="CA294" s="17">
        <v>0</v>
      </c>
      <c r="CB294" s="17">
        <v>0</v>
      </c>
      <c r="CC294" s="17">
        <v>0</v>
      </c>
      <c r="CD294" s="17">
        <v>0</v>
      </c>
      <c r="CE294" s="17">
        <v>0</v>
      </c>
      <c r="CF294" s="17">
        <v>0</v>
      </c>
      <c r="CG294" s="17">
        <v>0</v>
      </c>
      <c r="CH294" s="1">
        <f t="shared" si="84"/>
        <v>0</v>
      </c>
    </row>
    <row r="295" spans="14:86" ht="15.75">
      <c r="N295" t="s">
        <v>1759</v>
      </c>
      <c r="O295" s="1" t="s">
        <v>2263</v>
      </c>
      <c r="Q295" s="17">
        <v>1134</v>
      </c>
      <c r="R295" s="17">
        <v>1530</v>
      </c>
      <c r="S295" s="17">
        <v>1527</v>
      </c>
      <c r="T295" s="17">
        <v>1050</v>
      </c>
      <c r="U295" s="17">
        <v>1474</v>
      </c>
      <c r="V295" s="17">
        <v>1703</v>
      </c>
      <c r="W295" s="17">
        <v>2961</v>
      </c>
      <c r="X295" s="17">
        <v>2497</v>
      </c>
      <c r="Y295" s="17">
        <v>2530</v>
      </c>
      <c r="Z295" s="17">
        <v>2493</v>
      </c>
      <c r="AA295" s="17">
        <v>2492</v>
      </c>
      <c r="AB295" s="17">
        <v>1052</v>
      </c>
      <c r="AC295" s="17">
        <v>1053</v>
      </c>
      <c r="AD295" s="17">
        <v>1985</v>
      </c>
      <c r="AE295" s="17">
        <v>2804</v>
      </c>
      <c r="AF295" s="17">
        <v>0</v>
      </c>
      <c r="AG295" s="17">
        <v>0</v>
      </c>
      <c r="AH295" s="17">
        <v>0</v>
      </c>
      <c r="AI295" s="17">
        <v>0</v>
      </c>
      <c r="AJ295" s="17">
        <v>0</v>
      </c>
      <c r="AK295" s="17">
        <v>0</v>
      </c>
      <c r="AL295" s="17">
        <v>0</v>
      </c>
      <c r="AM295" s="17">
        <v>0</v>
      </c>
      <c r="AN295" s="17">
        <v>0</v>
      </c>
      <c r="AO295" s="17">
        <v>0</v>
      </c>
      <c r="AP295" s="17">
        <v>0</v>
      </c>
      <c r="AQ295" s="17">
        <v>0</v>
      </c>
      <c r="AR295" s="17">
        <v>0</v>
      </c>
      <c r="AS295" s="17">
        <v>0</v>
      </c>
      <c r="AT295" s="17">
        <v>0</v>
      </c>
      <c r="AU295" s="17">
        <v>0</v>
      </c>
      <c r="AV295" s="17">
        <v>0</v>
      </c>
      <c r="AW295" s="17">
        <v>0</v>
      </c>
      <c r="AX295" s="17">
        <v>0</v>
      </c>
      <c r="AY295" s="17">
        <v>0</v>
      </c>
      <c r="AZ295" s="17">
        <v>0</v>
      </c>
      <c r="BA295" s="18">
        <v>0</v>
      </c>
      <c r="BB295" s="17">
        <v>0</v>
      </c>
      <c r="BC295" s="18">
        <v>0</v>
      </c>
      <c r="BD295" s="17">
        <v>0</v>
      </c>
      <c r="BE295" s="18">
        <v>0</v>
      </c>
      <c r="BF295" s="18">
        <v>0</v>
      </c>
      <c r="BG295" s="18">
        <v>0</v>
      </c>
      <c r="BH295" s="18">
        <v>0</v>
      </c>
      <c r="BI295" s="17">
        <v>0</v>
      </c>
      <c r="BJ295" s="17">
        <v>0</v>
      </c>
      <c r="BK295" s="17">
        <v>0</v>
      </c>
      <c r="BL295" s="17">
        <v>0</v>
      </c>
      <c r="BM295" s="17">
        <v>0</v>
      </c>
      <c r="BN295" s="17">
        <v>0</v>
      </c>
      <c r="BO295" s="17">
        <v>0</v>
      </c>
      <c r="BP295" s="17">
        <v>0</v>
      </c>
      <c r="BQ295" s="17">
        <v>0</v>
      </c>
      <c r="BR295" s="17">
        <v>0</v>
      </c>
      <c r="BS295" s="17">
        <v>0</v>
      </c>
      <c r="BT295" s="17">
        <v>0</v>
      </c>
      <c r="BU295" s="17">
        <v>0</v>
      </c>
      <c r="BV295" s="17">
        <v>0</v>
      </c>
      <c r="BW295" s="17">
        <v>0</v>
      </c>
      <c r="BX295" s="17">
        <v>0</v>
      </c>
      <c r="BY295" s="17">
        <v>0</v>
      </c>
      <c r="BZ295" s="17">
        <v>0</v>
      </c>
      <c r="CA295" s="17">
        <v>0</v>
      </c>
      <c r="CB295" s="17">
        <v>0</v>
      </c>
      <c r="CC295" s="17">
        <v>0</v>
      </c>
      <c r="CD295" s="17">
        <v>0</v>
      </c>
      <c r="CE295" s="17">
        <v>0</v>
      </c>
      <c r="CF295" s="17">
        <v>0</v>
      </c>
      <c r="CG295" s="17">
        <v>0</v>
      </c>
      <c r="CH295" s="1">
        <f t="shared" si="84"/>
        <v>0</v>
      </c>
    </row>
    <row r="296" spans="14:86" ht="15.75">
      <c r="N296" t="s">
        <v>1760</v>
      </c>
      <c r="O296" s="1" t="s">
        <v>2264</v>
      </c>
      <c r="Q296" s="17">
        <v>2761</v>
      </c>
      <c r="R296" s="17">
        <v>1740</v>
      </c>
      <c r="S296" s="17">
        <v>2543</v>
      </c>
      <c r="T296" s="17">
        <v>2480</v>
      </c>
      <c r="U296" s="17">
        <v>2539</v>
      </c>
      <c r="V296" s="17">
        <v>2540</v>
      </c>
      <c r="W296" s="17">
        <v>2676</v>
      </c>
      <c r="X296" s="17">
        <v>2291</v>
      </c>
      <c r="Y296" s="17">
        <v>2850</v>
      </c>
      <c r="Z296" s="17">
        <v>2822</v>
      </c>
      <c r="AA296" s="17">
        <v>2554</v>
      </c>
      <c r="AB296" s="17">
        <v>2238</v>
      </c>
      <c r="AC296" s="17">
        <v>2494</v>
      </c>
      <c r="AD296" s="17">
        <v>1280</v>
      </c>
      <c r="AE296" s="17">
        <v>1527</v>
      </c>
      <c r="AF296" s="17">
        <v>0</v>
      </c>
      <c r="AG296" s="17">
        <v>0</v>
      </c>
      <c r="AH296" s="17">
        <v>0</v>
      </c>
      <c r="AI296" s="17">
        <v>0</v>
      </c>
      <c r="AJ296" s="17">
        <v>0</v>
      </c>
      <c r="AK296" s="17">
        <v>0</v>
      </c>
      <c r="AL296" s="17">
        <v>0</v>
      </c>
      <c r="AM296" s="17">
        <v>0</v>
      </c>
      <c r="AN296" s="17">
        <v>0</v>
      </c>
      <c r="AO296" s="17">
        <v>0</v>
      </c>
      <c r="AP296" s="17">
        <v>0</v>
      </c>
      <c r="AQ296" s="17">
        <v>0</v>
      </c>
      <c r="AR296" s="17">
        <v>0</v>
      </c>
      <c r="AS296" s="17">
        <v>0</v>
      </c>
      <c r="AT296" s="17">
        <v>0</v>
      </c>
      <c r="AU296" s="17">
        <v>0</v>
      </c>
      <c r="AV296" s="17">
        <v>0</v>
      </c>
      <c r="AW296" s="17">
        <v>0</v>
      </c>
      <c r="AX296" s="17">
        <v>0</v>
      </c>
      <c r="AY296" s="17">
        <v>0</v>
      </c>
      <c r="AZ296" s="17">
        <v>0</v>
      </c>
      <c r="BA296" s="18">
        <v>0</v>
      </c>
      <c r="BB296" s="17">
        <v>0</v>
      </c>
      <c r="BC296" s="18">
        <v>0</v>
      </c>
      <c r="BD296" s="17">
        <v>0</v>
      </c>
      <c r="BE296" s="18">
        <v>0</v>
      </c>
      <c r="BF296" s="18">
        <v>0</v>
      </c>
      <c r="BG296" s="18">
        <v>0</v>
      </c>
      <c r="BH296" s="18">
        <v>0</v>
      </c>
      <c r="BI296" s="17">
        <v>0</v>
      </c>
      <c r="BJ296" s="17">
        <v>0</v>
      </c>
      <c r="BK296" s="17">
        <v>0</v>
      </c>
      <c r="BL296" s="17">
        <v>0</v>
      </c>
      <c r="BM296" s="17">
        <v>0</v>
      </c>
      <c r="BN296" s="17">
        <v>0</v>
      </c>
      <c r="BO296" s="17">
        <v>0</v>
      </c>
      <c r="BP296" s="17">
        <v>0</v>
      </c>
      <c r="BQ296" s="17">
        <v>0</v>
      </c>
      <c r="BR296" s="17">
        <v>0</v>
      </c>
      <c r="BS296" s="17">
        <v>0</v>
      </c>
      <c r="BT296" s="17">
        <v>0</v>
      </c>
      <c r="BU296" s="17">
        <v>0</v>
      </c>
      <c r="BV296" s="17">
        <v>0</v>
      </c>
      <c r="BW296" s="17">
        <v>0</v>
      </c>
      <c r="BX296" s="17">
        <v>0</v>
      </c>
      <c r="BY296" s="17">
        <v>0</v>
      </c>
      <c r="BZ296" s="17">
        <v>0</v>
      </c>
      <c r="CA296" s="17">
        <v>0</v>
      </c>
      <c r="CB296" s="17">
        <v>0</v>
      </c>
      <c r="CC296" s="17">
        <v>0</v>
      </c>
      <c r="CD296" s="17">
        <v>0</v>
      </c>
      <c r="CE296" s="17">
        <v>0</v>
      </c>
      <c r="CF296" s="17">
        <v>0</v>
      </c>
      <c r="CG296" s="17">
        <v>0</v>
      </c>
      <c r="CH296" s="1">
        <f t="shared" si="84"/>
        <v>0</v>
      </c>
    </row>
    <row r="297" spans="14:86" ht="15.75">
      <c r="N297" t="s">
        <v>1761</v>
      </c>
      <c r="O297" s="1" t="s">
        <v>2265</v>
      </c>
      <c r="Q297" s="17">
        <v>2692</v>
      </c>
      <c r="R297" s="17">
        <v>1660</v>
      </c>
      <c r="S297" s="17">
        <v>2271</v>
      </c>
      <c r="T297" s="17">
        <v>2400</v>
      </c>
      <c r="U297" s="17">
        <v>1365</v>
      </c>
      <c r="V297" s="17">
        <v>2224</v>
      </c>
      <c r="W297" s="17">
        <v>1557</v>
      </c>
      <c r="X297" s="17">
        <v>1220</v>
      </c>
      <c r="Y297" s="17">
        <v>1412</v>
      </c>
      <c r="Z297" s="17">
        <v>1813</v>
      </c>
      <c r="AA297" s="17">
        <v>2218</v>
      </c>
      <c r="AB297" s="17">
        <v>2022</v>
      </c>
      <c r="AC297" s="17">
        <v>1146</v>
      </c>
      <c r="AD297" s="17">
        <v>1211</v>
      </c>
      <c r="AE297" s="17">
        <v>1836</v>
      </c>
      <c r="AF297" s="17">
        <v>0</v>
      </c>
      <c r="AG297" s="17">
        <v>0</v>
      </c>
      <c r="AH297" s="17">
        <v>0</v>
      </c>
      <c r="AI297" s="17">
        <v>0</v>
      </c>
      <c r="AJ297" s="17">
        <v>0</v>
      </c>
      <c r="AK297" s="17">
        <v>0</v>
      </c>
      <c r="AL297" s="17">
        <v>0</v>
      </c>
      <c r="AM297" s="17">
        <v>0</v>
      </c>
      <c r="AN297" s="17">
        <v>0</v>
      </c>
      <c r="AO297" s="17">
        <v>0</v>
      </c>
      <c r="AP297" s="17">
        <v>0</v>
      </c>
      <c r="AQ297" s="17">
        <v>0</v>
      </c>
      <c r="AR297" s="17">
        <v>0</v>
      </c>
      <c r="AS297" s="17">
        <v>0</v>
      </c>
      <c r="AT297" s="17">
        <v>0</v>
      </c>
      <c r="AU297" s="17">
        <v>0</v>
      </c>
      <c r="AV297" s="17">
        <v>0</v>
      </c>
      <c r="AW297" s="17">
        <v>0</v>
      </c>
      <c r="AX297" s="17">
        <v>0</v>
      </c>
      <c r="AY297" s="17">
        <v>0</v>
      </c>
      <c r="AZ297" s="17">
        <v>0</v>
      </c>
      <c r="BA297" s="18">
        <v>0</v>
      </c>
      <c r="BB297" s="17">
        <v>0</v>
      </c>
      <c r="BC297" s="18">
        <v>0</v>
      </c>
      <c r="BD297" s="17">
        <v>0</v>
      </c>
      <c r="BE297" s="18">
        <v>0</v>
      </c>
      <c r="BF297" s="18">
        <v>0</v>
      </c>
      <c r="BG297" s="18">
        <v>0</v>
      </c>
      <c r="BH297" s="18">
        <v>0</v>
      </c>
      <c r="BI297" s="17">
        <v>0</v>
      </c>
      <c r="BJ297" s="17">
        <v>0</v>
      </c>
      <c r="BK297" s="17">
        <v>0</v>
      </c>
      <c r="BL297" s="17">
        <v>0</v>
      </c>
      <c r="BM297" s="17">
        <v>0</v>
      </c>
      <c r="BN297" s="17">
        <v>0</v>
      </c>
      <c r="BO297" s="17">
        <v>0</v>
      </c>
      <c r="BP297" s="17">
        <v>0</v>
      </c>
      <c r="BQ297" s="17">
        <v>0</v>
      </c>
      <c r="BR297" s="17">
        <v>0</v>
      </c>
      <c r="BS297" s="17">
        <v>0</v>
      </c>
      <c r="BT297" s="17">
        <v>0</v>
      </c>
      <c r="BU297" s="17">
        <v>0</v>
      </c>
      <c r="BV297" s="17">
        <v>0</v>
      </c>
      <c r="BW297" s="17">
        <v>0</v>
      </c>
      <c r="BX297" s="17">
        <v>0</v>
      </c>
      <c r="BY297" s="17">
        <v>0</v>
      </c>
      <c r="BZ297" s="17">
        <v>0</v>
      </c>
      <c r="CA297" s="17">
        <v>0</v>
      </c>
      <c r="CB297" s="17">
        <v>0</v>
      </c>
      <c r="CC297" s="17">
        <v>0</v>
      </c>
      <c r="CD297" s="17">
        <v>0</v>
      </c>
      <c r="CE297" s="17">
        <v>0</v>
      </c>
      <c r="CF297" s="17">
        <v>0</v>
      </c>
      <c r="CG297" s="17">
        <v>0</v>
      </c>
      <c r="CH297" s="1">
        <f t="shared" si="84"/>
        <v>0</v>
      </c>
    </row>
    <row r="298" spans="14:86" ht="15.75">
      <c r="N298" t="s">
        <v>1762</v>
      </c>
      <c r="O298" s="1" t="s">
        <v>2266</v>
      </c>
      <c r="Q298" s="17">
        <v>1421</v>
      </c>
      <c r="R298" s="17">
        <v>1068</v>
      </c>
      <c r="S298" s="17">
        <v>2219</v>
      </c>
      <c r="T298" s="17">
        <v>1159</v>
      </c>
      <c r="U298" s="17">
        <v>1241</v>
      </c>
      <c r="V298" s="17">
        <v>2049</v>
      </c>
      <c r="W298" s="17">
        <v>1908</v>
      </c>
      <c r="X298" s="17">
        <v>1910</v>
      </c>
      <c r="Y298" s="17">
        <v>1766</v>
      </c>
      <c r="Z298" s="17">
        <v>1213</v>
      </c>
      <c r="AA298" s="17">
        <v>1903</v>
      </c>
      <c r="AB298" s="17">
        <v>1177</v>
      </c>
      <c r="AC298" s="17">
        <v>2946</v>
      </c>
      <c r="AD298" s="17">
        <v>1888</v>
      </c>
      <c r="AE298" s="17">
        <v>2065</v>
      </c>
      <c r="AF298" s="17">
        <v>0</v>
      </c>
      <c r="AG298" s="17">
        <v>0</v>
      </c>
      <c r="AH298" s="17">
        <v>0</v>
      </c>
      <c r="AI298" s="17">
        <v>0</v>
      </c>
      <c r="AJ298" s="17">
        <v>0</v>
      </c>
      <c r="AK298" s="17">
        <v>0</v>
      </c>
      <c r="AL298" s="17">
        <v>0</v>
      </c>
      <c r="AM298" s="17">
        <v>0</v>
      </c>
      <c r="AN298" s="17">
        <v>0</v>
      </c>
      <c r="AO298" s="17">
        <v>0</v>
      </c>
      <c r="AP298" s="17">
        <v>0</v>
      </c>
      <c r="AQ298" s="17">
        <v>0</v>
      </c>
      <c r="AR298" s="17">
        <v>0</v>
      </c>
      <c r="AS298" s="17">
        <v>0</v>
      </c>
      <c r="AT298" s="17">
        <v>0</v>
      </c>
      <c r="AU298" s="17">
        <v>0</v>
      </c>
      <c r="AV298" s="17">
        <v>0</v>
      </c>
      <c r="AW298" s="17">
        <v>0</v>
      </c>
      <c r="AX298" s="17">
        <v>0</v>
      </c>
      <c r="AY298" s="17">
        <v>0</v>
      </c>
      <c r="AZ298" s="17">
        <v>0</v>
      </c>
      <c r="BA298" s="18">
        <v>0</v>
      </c>
      <c r="BB298" s="17">
        <v>0</v>
      </c>
      <c r="BC298" s="18">
        <v>0</v>
      </c>
      <c r="BD298" s="17">
        <v>0</v>
      </c>
      <c r="BE298" s="18">
        <v>0</v>
      </c>
      <c r="BF298" s="18">
        <v>0</v>
      </c>
      <c r="BG298" s="18">
        <v>0</v>
      </c>
      <c r="BH298" s="18">
        <v>0</v>
      </c>
      <c r="BI298" s="17">
        <v>0</v>
      </c>
      <c r="BJ298" s="17">
        <v>0</v>
      </c>
      <c r="BK298" s="17">
        <v>0</v>
      </c>
      <c r="BL298" s="17">
        <v>0</v>
      </c>
      <c r="BM298" s="17">
        <v>0</v>
      </c>
      <c r="BN298" s="17">
        <v>0</v>
      </c>
      <c r="BO298" s="17">
        <v>0</v>
      </c>
      <c r="BP298" s="17">
        <v>0</v>
      </c>
      <c r="BQ298" s="17">
        <v>0</v>
      </c>
      <c r="BR298" s="17">
        <v>0</v>
      </c>
      <c r="BS298" s="17">
        <v>0</v>
      </c>
      <c r="BT298" s="17">
        <v>0</v>
      </c>
      <c r="BU298" s="17">
        <v>0</v>
      </c>
      <c r="BV298" s="17">
        <v>0</v>
      </c>
      <c r="BW298" s="17">
        <v>0</v>
      </c>
      <c r="BX298" s="17">
        <v>0</v>
      </c>
      <c r="BY298" s="17">
        <v>0</v>
      </c>
      <c r="BZ298" s="17">
        <v>0</v>
      </c>
      <c r="CA298" s="17">
        <v>0</v>
      </c>
      <c r="CB298" s="17">
        <v>0</v>
      </c>
      <c r="CC298" s="17">
        <v>0</v>
      </c>
      <c r="CD298" s="17">
        <v>0</v>
      </c>
      <c r="CE298" s="17">
        <v>0</v>
      </c>
      <c r="CF298" s="17">
        <v>0</v>
      </c>
      <c r="CG298" s="17">
        <v>0</v>
      </c>
      <c r="CH298" s="1">
        <f t="shared" si="84"/>
        <v>0</v>
      </c>
    </row>
    <row r="299" spans="14:86" ht="15.75">
      <c r="N299" t="s">
        <v>1763</v>
      </c>
      <c r="O299" s="1" t="s">
        <v>2267</v>
      </c>
      <c r="Q299" s="17">
        <v>1840</v>
      </c>
      <c r="R299" s="17">
        <v>1844</v>
      </c>
      <c r="S299" s="17">
        <v>1565</v>
      </c>
      <c r="T299" s="17">
        <v>1137</v>
      </c>
      <c r="U299" s="17">
        <v>2968</v>
      </c>
      <c r="V299" s="17">
        <v>2967</v>
      </c>
      <c r="W299" s="17">
        <v>1256</v>
      </c>
      <c r="X299" s="17">
        <v>2952</v>
      </c>
      <c r="Y299" s="17">
        <v>1452</v>
      </c>
      <c r="Z299" s="17">
        <v>2001</v>
      </c>
      <c r="AA299" s="17">
        <v>2167</v>
      </c>
      <c r="AB299" s="17">
        <v>2655</v>
      </c>
      <c r="AC299" s="17">
        <v>2657</v>
      </c>
      <c r="AD299" s="17">
        <v>1147</v>
      </c>
      <c r="AE299" s="17">
        <v>1873</v>
      </c>
      <c r="AF299" s="17">
        <v>0</v>
      </c>
      <c r="AG299" s="17">
        <v>0</v>
      </c>
      <c r="AH299" s="17">
        <v>0</v>
      </c>
      <c r="AI299" s="17">
        <v>0</v>
      </c>
      <c r="AJ299" s="17">
        <v>0</v>
      </c>
      <c r="AK299" s="17">
        <v>0</v>
      </c>
      <c r="AL299" s="17">
        <v>0</v>
      </c>
      <c r="AM299" s="17">
        <v>0</v>
      </c>
      <c r="AN299" s="17">
        <v>0</v>
      </c>
      <c r="AO299" s="17">
        <v>0</v>
      </c>
      <c r="AP299" s="17">
        <v>0</v>
      </c>
      <c r="AQ299" s="17">
        <v>0</v>
      </c>
      <c r="AR299" s="17">
        <v>0</v>
      </c>
      <c r="AS299" s="17">
        <v>0</v>
      </c>
      <c r="AT299" s="17">
        <v>0</v>
      </c>
      <c r="AU299" s="17">
        <v>0</v>
      </c>
      <c r="AV299" s="17">
        <v>0</v>
      </c>
      <c r="AW299" s="17">
        <v>0</v>
      </c>
      <c r="AX299" s="17">
        <v>0</v>
      </c>
      <c r="AY299" s="17">
        <v>0</v>
      </c>
      <c r="AZ299" s="17">
        <v>0</v>
      </c>
      <c r="BA299" s="18">
        <v>0</v>
      </c>
      <c r="BB299" s="17">
        <v>0</v>
      </c>
      <c r="BC299" s="18">
        <v>0</v>
      </c>
      <c r="BD299" s="17">
        <v>0</v>
      </c>
      <c r="BE299" s="18">
        <v>0</v>
      </c>
      <c r="BF299" s="18">
        <v>0</v>
      </c>
      <c r="BG299" s="18">
        <v>0</v>
      </c>
      <c r="BH299" s="18">
        <v>0</v>
      </c>
      <c r="BI299" s="17">
        <v>0</v>
      </c>
      <c r="BJ299" s="17">
        <v>0</v>
      </c>
      <c r="BK299" s="17">
        <v>0</v>
      </c>
      <c r="BL299" s="17">
        <v>0</v>
      </c>
      <c r="BM299" s="17">
        <v>0</v>
      </c>
      <c r="BN299" s="17">
        <v>0</v>
      </c>
      <c r="BO299" s="17">
        <v>0</v>
      </c>
      <c r="BP299" s="17">
        <v>0</v>
      </c>
      <c r="BQ299" s="17">
        <v>0</v>
      </c>
      <c r="BR299" s="17">
        <v>0</v>
      </c>
      <c r="BS299" s="17">
        <v>0</v>
      </c>
      <c r="BT299" s="17">
        <v>0</v>
      </c>
      <c r="BU299" s="17">
        <v>0</v>
      </c>
      <c r="BV299" s="17">
        <v>0</v>
      </c>
      <c r="BW299" s="17">
        <v>0</v>
      </c>
      <c r="BX299" s="17">
        <v>0</v>
      </c>
      <c r="BY299" s="17">
        <v>0</v>
      </c>
      <c r="BZ299" s="17">
        <v>0</v>
      </c>
      <c r="CA299" s="17">
        <v>0</v>
      </c>
      <c r="CB299" s="17">
        <v>0</v>
      </c>
      <c r="CC299" s="17">
        <v>0</v>
      </c>
      <c r="CD299" s="17">
        <v>0</v>
      </c>
      <c r="CE299" s="17">
        <v>0</v>
      </c>
      <c r="CF299" s="17">
        <v>0</v>
      </c>
      <c r="CG299" s="17">
        <v>0</v>
      </c>
      <c r="CH299" s="1">
        <f t="shared" si="84"/>
        <v>0</v>
      </c>
    </row>
    <row r="300" spans="14:86" ht="15.75">
      <c r="N300" t="s">
        <v>1764</v>
      </c>
      <c r="O300" s="1" t="s">
        <v>2268</v>
      </c>
      <c r="Q300" s="17">
        <v>1487</v>
      </c>
      <c r="R300" s="17">
        <v>2583</v>
      </c>
      <c r="S300" s="17">
        <v>2943</v>
      </c>
      <c r="T300" s="17">
        <v>1384</v>
      </c>
      <c r="U300" s="17">
        <v>1287</v>
      </c>
      <c r="V300" s="17">
        <v>2319</v>
      </c>
      <c r="W300" s="17">
        <v>1271</v>
      </c>
      <c r="X300" s="17">
        <v>1841</v>
      </c>
      <c r="Y300" s="17">
        <v>1845</v>
      </c>
      <c r="Z300" s="17">
        <v>1844</v>
      </c>
      <c r="AA300" s="17">
        <v>2948</v>
      </c>
      <c r="AB300" s="17">
        <v>2967</v>
      </c>
      <c r="AC300" s="17">
        <v>1448</v>
      </c>
      <c r="AD300" s="17">
        <v>1449</v>
      </c>
      <c r="AE300" s="17">
        <v>1445</v>
      </c>
      <c r="AF300" s="17">
        <v>0</v>
      </c>
      <c r="AG300" s="17">
        <v>0</v>
      </c>
      <c r="AH300" s="17">
        <v>0</v>
      </c>
      <c r="AI300" s="17">
        <v>0</v>
      </c>
      <c r="AJ300" s="17">
        <v>0</v>
      </c>
      <c r="AK300" s="17">
        <v>0</v>
      </c>
      <c r="AL300" s="17">
        <v>0</v>
      </c>
      <c r="AM300" s="17">
        <v>0</v>
      </c>
      <c r="AN300" s="17">
        <v>0</v>
      </c>
      <c r="AO300" s="17">
        <v>0</v>
      </c>
      <c r="AP300" s="17">
        <v>0</v>
      </c>
      <c r="AQ300" s="17">
        <v>0</v>
      </c>
      <c r="AR300" s="17">
        <v>0</v>
      </c>
      <c r="AS300" s="17">
        <v>0</v>
      </c>
      <c r="AT300" s="17">
        <v>0</v>
      </c>
      <c r="AU300" s="17">
        <v>0</v>
      </c>
      <c r="AV300" s="17">
        <v>0</v>
      </c>
      <c r="AW300" s="17">
        <v>0</v>
      </c>
      <c r="AX300" s="17">
        <v>0</v>
      </c>
      <c r="AY300" s="17">
        <v>0</v>
      </c>
      <c r="AZ300" s="17">
        <v>0</v>
      </c>
      <c r="BA300" s="18">
        <v>0</v>
      </c>
      <c r="BB300" s="17">
        <v>0</v>
      </c>
      <c r="BC300" s="18">
        <v>0</v>
      </c>
      <c r="BD300" s="17">
        <v>0</v>
      </c>
      <c r="BE300" s="18">
        <v>0</v>
      </c>
      <c r="BF300" s="18">
        <v>0</v>
      </c>
      <c r="BG300" s="18">
        <v>0</v>
      </c>
      <c r="BH300" s="18">
        <v>0</v>
      </c>
      <c r="BI300" s="17">
        <v>0</v>
      </c>
      <c r="BJ300" s="17">
        <v>0</v>
      </c>
      <c r="BK300" s="17">
        <v>0</v>
      </c>
      <c r="BL300" s="17">
        <v>0</v>
      </c>
      <c r="BM300" s="17">
        <v>0</v>
      </c>
      <c r="BN300" s="17">
        <v>0</v>
      </c>
      <c r="BO300" s="17">
        <v>0</v>
      </c>
      <c r="BP300" s="17">
        <v>0</v>
      </c>
      <c r="BQ300" s="17">
        <v>0</v>
      </c>
      <c r="BR300" s="17">
        <v>0</v>
      </c>
      <c r="BS300" s="17">
        <v>0</v>
      </c>
      <c r="BT300" s="17">
        <v>0</v>
      </c>
      <c r="BU300" s="17">
        <v>0</v>
      </c>
      <c r="BV300" s="17">
        <v>0</v>
      </c>
      <c r="BW300" s="17">
        <v>0</v>
      </c>
      <c r="BX300" s="17">
        <v>0</v>
      </c>
      <c r="BY300" s="17">
        <v>0</v>
      </c>
      <c r="BZ300" s="17">
        <v>0</v>
      </c>
      <c r="CA300" s="17">
        <v>0</v>
      </c>
      <c r="CB300" s="17">
        <v>0</v>
      </c>
      <c r="CC300" s="17">
        <v>0</v>
      </c>
      <c r="CD300" s="17">
        <v>0</v>
      </c>
      <c r="CE300" s="17">
        <v>0</v>
      </c>
      <c r="CF300" s="17">
        <v>0</v>
      </c>
      <c r="CG300" s="17">
        <v>0</v>
      </c>
      <c r="CH300" s="1">
        <f t="shared" si="84"/>
        <v>125300</v>
      </c>
    </row>
    <row r="301" spans="14:86" ht="15.75">
      <c r="N301" t="s">
        <v>1765</v>
      </c>
      <c r="O301" s="1" t="s">
        <v>2269</v>
      </c>
      <c r="Q301" s="17">
        <v>2153</v>
      </c>
      <c r="R301" s="17">
        <v>2107</v>
      </c>
      <c r="S301" s="17">
        <v>1841</v>
      </c>
      <c r="T301" s="17">
        <v>1844</v>
      </c>
      <c r="U301" s="17">
        <v>1579</v>
      </c>
      <c r="V301" s="17">
        <v>1384</v>
      </c>
      <c r="W301" s="17">
        <v>2943</v>
      </c>
      <c r="X301" s="17">
        <v>2583</v>
      </c>
      <c r="Y301" s="17">
        <v>1487</v>
      </c>
      <c r="Z301" s="17">
        <v>1929</v>
      </c>
      <c r="AA301" s="17">
        <v>1517</v>
      </c>
      <c r="AB301" s="17">
        <v>2075</v>
      </c>
      <c r="AC301" s="17">
        <v>1527</v>
      </c>
      <c r="AD301" s="17">
        <v>2287</v>
      </c>
      <c r="AE301" s="17">
        <v>1134</v>
      </c>
      <c r="AF301" s="17">
        <v>0</v>
      </c>
      <c r="AG301" s="17">
        <v>0</v>
      </c>
      <c r="AH301" s="17">
        <v>0</v>
      </c>
      <c r="AI301" s="17">
        <v>0</v>
      </c>
      <c r="AJ301" s="17">
        <v>0</v>
      </c>
      <c r="AK301" s="17">
        <v>0</v>
      </c>
      <c r="AL301" s="17">
        <v>0</v>
      </c>
      <c r="AM301" s="17">
        <v>0</v>
      </c>
      <c r="AN301" s="17">
        <v>0</v>
      </c>
      <c r="AO301" s="17">
        <v>0</v>
      </c>
      <c r="AP301" s="17">
        <v>0</v>
      </c>
      <c r="AQ301" s="17">
        <v>0</v>
      </c>
      <c r="AR301" s="17">
        <v>0</v>
      </c>
      <c r="AS301" s="17">
        <v>0</v>
      </c>
      <c r="AT301" s="17">
        <v>0</v>
      </c>
      <c r="AU301" s="17">
        <v>0</v>
      </c>
      <c r="AV301" s="17">
        <v>0</v>
      </c>
      <c r="AW301" s="17">
        <v>0</v>
      </c>
      <c r="AX301" s="17">
        <v>0</v>
      </c>
      <c r="AY301" s="17">
        <v>0</v>
      </c>
      <c r="AZ301" s="17">
        <v>0</v>
      </c>
      <c r="BA301" s="18">
        <v>0</v>
      </c>
      <c r="BB301" s="17">
        <v>0</v>
      </c>
      <c r="BC301" s="18">
        <v>0</v>
      </c>
      <c r="BD301" s="17">
        <v>0</v>
      </c>
      <c r="BE301" s="18">
        <v>0</v>
      </c>
      <c r="BF301" s="18">
        <v>0</v>
      </c>
      <c r="BG301" s="18">
        <v>0</v>
      </c>
      <c r="BH301" s="18">
        <v>0</v>
      </c>
      <c r="BI301" s="17">
        <v>0</v>
      </c>
      <c r="BJ301" s="17">
        <v>0</v>
      </c>
      <c r="BK301" s="17">
        <v>0</v>
      </c>
      <c r="BL301" s="17">
        <v>0</v>
      </c>
      <c r="BM301" s="17">
        <v>0</v>
      </c>
      <c r="BN301" s="17">
        <v>0</v>
      </c>
      <c r="BO301" s="17">
        <v>0</v>
      </c>
      <c r="BP301" s="17">
        <v>0</v>
      </c>
      <c r="BQ301" s="17">
        <v>0</v>
      </c>
      <c r="BR301" s="17">
        <v>0</v>
      </c>
      <c r="BS301" s="17">
        <v>0</v>
      </c>
      <c r="BT301" s="17">
        <v>0</v>
      </c>
      <c r="BU301" s="17">
        <v>0</v>
      </c>
      <c r="BV301" s="17">
        <v>0</v>
      </c>
      <c r="BW301" s="17">
        <v>0</v>
      </c>
      <c r="BX301" s="17">
        <v>0</v>
      </c>
      <c r="BY301" s="17">
        <v>0</v>
      </c>
      <c r="BZ301" s="17">
        <v>0</v>
      </c>
      <c r="CA301" s="17">
        <v>0</v>
      </c>
      <c r="CB301" s="17">
        <v>0</v>
      </c>
      <c r="CC301" s="17">
        <v>0</v>
      </c>
      <c r="CD301" s="17">
        <v>0</v>
      </c>
      <c r="CE301" s="17">
        <v>0</v>
      </c>
      <c r="CF301" s="17">
        <v>0</v>
      </c>
      <c r="CG301" s="17">
        <v>0</v>
      </c>
      <c r="CH301" s="1">
        <f t="shared" si="84"/>
        <v>0</v>
      </c>
    </row>
    <row r="302" spans="14:86" ht="15.75">
      <c r="N302" t="s">
        <v>1766</v>
      </c>
      <c r="O302" s="1" t="s">
        <v>2270</v>
      </c>
      <c r="Q302" s="17">
        <v>2464</v>
      </c>
      <c r="R302" s="17">
        <v>2122</v>
      </c>
      <c r="S302" s="17">
        <v>2348</v>
      </c>
      <c r="T302" s="17">
        <v>2453</v>
      </c>
      <c r="U302" s="17">
        <v>1884</v>
      </c>
      <c r="V302" s="17">
        <v>2161</v>
      </c>
      <c r="W302" s="17">
        <v>1378</v>
      </c>
      <c r="X302" s="17">
        <v>2411</v>
      </c>
      <c r="Y302" s="17">
        <v>1440</v>
      </c>
      <c r="Z302" s="17">
        <v>1665</v>
      </c>
      <c r="AA302" s="17">
        <v>1275</v>
      </c>
      <c r="AB302" s="17">
        <v>1699</v>
      </c>
      <c r="AC302" s="17">
        <v>1269</v>
      </c>
      <c r="AD302" s="17">
        <v>1384</v>
      </c>
      <c r="AE302" s="17">
        <v>1139</v>
      </c>
      <c r="AF302" s="17">
        <v>0</v>
      </c>
      <c r="AG302" s="17">
        <v>0</v>
      </c>
      <c r="AH302" s="17">
        <v>0</v>
      </c>
      <c r="AI302" s="17">
        <v>0</v>
      </c>
      <c r="AJ302" s="17">
        <v>0</v>
      </c>
      <c r="AK302" s="17">
        <v>0</v>
      </c>
      <c r="AL302" s="17">
        <v>0</v>
      </c>
      <c r="AM302" s="17">
        <v>0</v>
      </c>
      <c r="AN302" s="17">
        <v>0</v>
      </c>
      <c r="AO302" s="17">
        <v>0</v>
      </c>
      <c r="AP302" s="17">
        <v>0</v>
      </c>
      <c r="AQ302" s="17">
        <v>0</v>
      </c>
      <c r="AR302" s="17">
        <v>0</v>
      </c>
      <c r="AS302" s="17">
        <v>0</v>
      </c>
      <c r="AT302" s="17">
        <v>0</v>
      </c>
      <c r="AU302" s="17">
        <v>0</v>
      </c>
      <c r="AV302" s="17">
        <v>0</v>
      </c>
      <c r="AW302" s="17">
        <v>0</v>
      </c>
      <c r="AX302" s="17">
        <v>0</v>
      </c>
      <c r="AY302" s="17">
        <v>0</v>
      </c>
      <c r="AZ302" s="17">
        <v>0</v>
      </c>
      <c r="BA302" s="18">
        <v>0</v>
      </c>
      <c r="BB302" s="17">
        <v>0</v>
      </c>
      <c r="BC302" s="18">
        <v>0</v>
      </c>
      <c r="BD302" s="17">
        <v>0</v>
      </c>
      <c r="BE302" s="18">
        <v>0</v>
      </c>
      <c r="BF302" s="18">
        <v>0</v>
      </c>
      <c r="BG302" s="18">
        <v>0</v>
      </c>
      <c r="BH302" s="18">
        <v>0</v>
      </c>
      <c r="BI302" s="17">
        <v>0</v>
      </c>
      <c r="BJ302" s="17">
        <v>0</v>
      </c>
      <c r="BK302" s="17">
        <v>0</v>
      </c>
      <c r="BL302" s="17">
        <v>0</v>
      </c>
      <c r="BM302" s="17">
        <v>0</v>
      </c>
      <c r="BN302" s="17">
        <v>0</v>
      </c>
      <c r="BO302" s="17">
        <v>0</v>
      </c>
      <c r="BP302" s="17">
        <v>0</v>
      </c>
      <c r="BQ302" s="17">
        <v>0</v>
      </c>
      <c r="BR302" s="17">
        <v>0</v>
      </c>
      <c r="BS302" s="17">
        <v>0</v>
      </c>
      <c r="BT302" s="17">
        <v>0</v>
      </c>
      <c r="BU302" s="17">
        <v>0</v>
      </c>
      <c r="BV302" s="17">
        <v>0</v>
      </c>
      <c r="BW302" s="17">
        <v>0</v>
      </c>
      <c r="BX302" s="17">
        <v>0</v>
      </c>
      <c r="BY302" s="17">
        <v>0</v>
      </c>
      <c r="BZ302" s="17">
        <v>0</v>
      </c>
      <c r="CA302" s="17">
        <v>0</v>
      </c>
      <c r="CB302" s="17">
        <v>0</v>
      </c>
      <c r="CC302" s="17">
        <v>0</v>
      </c>
      <c r="CD302" s="17">
        <v>0</v>
      </c>
      <c r="CE302" s="17">
        <v>0</v>
      </c>
      <c r="CF302" s="17">
        <v>0</v>
      </c>
      <c r="CG302" s="17">
        <v>0</v>
      </c>
      <c r="CH302" s="1">
        <f t="shared" si="84"/>
        <v>0</v>
      </c>
    </row>
    <row r="303" spans="14:86" ht="15.75">
      <c r="N303" t="s">
        <v>1767</v>
      </c>
      <c r="O303" s="1" t="s">
        <v>2271</v>
      </c>
      <c r="Q303" s="17">
        <v>1361</v>
      </c>
      <c r="R303" s="17">
        <v>1040</v>
      </c>
      <c r="S303" s="17">
        <v>1474</v>
      </c>
      <c r="T303" s="17">
        <v>1705</v>
      </c>
      <c r="U303" s="17">
        <v>1703</v>
      </c>
      <c r="V303" s="17">
        <v>1920</v>
      </c>
      <c r="W303" s="17">
        <v>2488</v>
      </c>
      <c r="X303" s="17">
        <v>2351</v>
      </c>
      <c r="Y303" s="17">
        <v>1433</v>
      </c>
      <c r="Z303" s="17">
        <v>1620</v>
      </c>
      <c r="AA303" s="17">
        <v>1432</v>
      </c>
      <c r="AB303" s="17">
        <v>2231</v>
      </c>
      <c r="AC303" s="17">
        <v>1244</v>
      </c>
      <c r="AD303" s="17">
        <v>2631</v>
      </c>
      <c r="AE303" s="17">
        <v>1556</v>
      </c>
      <c r="AF303" s="17">
        <v>0</v>
      </c>
      <c r="AG303" s="17">
        <v>0</v>
      </c>
      <c r="AH303" s="17">
        <v>0</v>
      </c>
      <c r="AI303" s="17">
        <v>0</v>
      </c>
      <c r="AJ303" s="17">
        <v>0</v>
      </c>
      <c r="AK303" s="17">
        <v>0</v>
      </c>
      <c r="AL303" s="17">
        <v>0</v>
      </c>
      <c r="AM303" s="17">
        <v>0</v>
      </c>
      <c r="AN303" s="17">
        <v>0</v>
      </c>
      <c r="AO303" s="17">
        <v>0</v>
      </c>
      <c r="AP303" s="17">
        <v>0</v>
      </c>
      <c r="AQ303" s="17">
        <v>0</v>
      </c>
      <c r="AR303" s="17">
        <v>0</v>
      </c>
      <c r="AS303" s="17">
        <v>0</v>
      </c>
      <c r="AT303" s="17">
        <v>0</v>
      </c>
      <c r="AU303" s="17">
        <v>0</v>
      </c>
      <c r="AV303" s="17">
        <v>0</v>
      </c>
      <c r="AW303" s="17">
        <v>0</v>
      </c>
      <c r="AX303" s="17">
        <v>0</v>
      </c>
      <c r="AY303" s="17">
        <v>0</v>
      </c>
      <c r="AZ303" s="17">
        <v>0</v>
      </c>
      <c r="BA303" s="18">
        <v>0</v>
      </c>
      <c r="BB303" s="17">
        <v>0</v>
      </c>
      <c r="BC303" s="18">
        <v>0</v>
      </c>
      <c r="BD303" s="17">
        <v>0</v>
      </c>
      <c r="BE303" s="18">
        <v>0</v>
      </c>
      <c r="BF303" s="18">
        <v>0</v>
      </c>
      <c r="BG303" s="18">
        <v>0</v>
      </c>
      <c r="BH303" s="18">
        <v>0</v>
      </c>
      <c r="BI303" s="17">
        <v>0</v>
      </c>
      <c r="BJ303" s="17">
        <v>0</v>
      </c>
      <c r="BK303" s="17">
        <v>0</v>
      </c>
      <c r="BL303" s="17">
        <v>0</v>
      </c>
      <c r="BM303" s="17">
        <v>0</v>
      </c>
      <c r="BN303" s="17">
        <v>0</v>
      </c>
      <c r="BO303" s="17">
        <v>0</v>
      </c>
      <c r="BP303" s="17">
        <v>0</v>
      </c>
      <c r="BQ303" s="17">
        <v>0</v>
      </c>
      <c r="BR303" s="17">
        <v>0</v>
      </c>
      <c r="BS303" s="17">
        <v>0</v>
      </c>
      <c r="BT303" s="17">
        <v>0</v>
      </c>
      <c r="BU303" s="17">
        <v>0</v>
      </c>
      <c r="BV303" s="17">
        <v>0</v>
      </c>
      <c r="BW303" s="17">
        <v>0</v>
      </c>
      <c r="BX303" s="17">
        <v>0</v>
      </c>
      <c r="BY303" s="17">
        <v>0</v>
      </c>
      <c r="BZ303" s="17">
        <v>0</v>
      </c>
      <c r="CA303" s="17">
        <v>0</v>
      </c>
      <c r="CB303" s="17">
        <v>0</v>
      </c>
      <c r="CC303" s="17">
        <v>0</v>
      </c>
      <c r="CD303" s="17">
        <v>0</v>
      </c>
      <c r="CE303" s="17">
        <v>0</v>
      </c>
      <c r="CF303" s="17">
        <v>0</v>
      </c>
      <c r="CG303" s="17">
        <v>0</v>
      </c>
      <c r="CH303" s="1">
        <f t="shared" si="84"/>
        <v>0</v>
      </c>
    </row>
    <row r="304" spans="14:86" ht="15.75">
      <c r="N304" t="s">
        <v>1768</v>
      </c>
      <c r="O304" s="1" t="s">
        <v>2272</v>
      </c>
      <c r="Q304" s="17">
        <v>1072</v>
      </c>
      <c r="R304" s="17">
        <v>2075</v>
      </c>
      <c r="S304" s="17">
        <v>1855</v>
      </c>
      <c r="T304" s="17">
        <v>2856</v>
      </c>
      <c r="U304" s="17">
        <v>1361</v>
      </c>
      <c r="V304" s="17">
        <v>1491</v>
      </c>
      <c r="W304" s="17">
        <v>1492</v>
      </c>
      <c r="X304" s="17">
        <v>1075</v>
      </c>
      <c r="Y304" s="17">
        <v>2351</v>
      </c>
      <c r="Z304" s="17">
        <v>2488</v>
      </c>
      <c r="AA304" s="17">
        <v>1920</v>
      </c>
      <c r="AB304" s="17">
        <v>1703</v>
      </c>
      <c r="AC304" s="17">
        <v>2962</v>
      </c>
      <c r="AD304" s="17">
        <v>2961</v>
      </c>
      <c r="AE304" s="17">
        <v>0</v>
      </c>
      <c r="AF304" s="17">
        <v>0</v>
      </c>
      <c r="AG304" s="17">
        <v>0</v>
      </c>
      <c r="AH304" s="17">
        <v>0</v>
      </c>
      <c r="AI304" s="17">
        <v>0</v>
      </c>
      <c r="AJ304" s="17">
        <v>0</v>
      </c>
      <c r="AK304" s="17">
        <v>0</v>
      </c>
      <c r="AL304" s="17">
        <v>0</v>
      </c>
      <c r="AM304" s="17">
        <v>0</v>
      </c>
      <c r="AN304" s="17">
        <v>0</v>
      </c>
      <c r="AO304" s="17">
        <v>0</v>
      </c>
      <c r="AP304" s="17">
        <v>0</v>
      </c>
      <c r="AQ304" s="17">
        <v>0</v>
      </c>
      <c r="AR304" s="17">
        <v>0</v>
      </c>
      <c r="AS304" s="17">
        <v>0</v>
      </c>
      <c r="AT304" s="17">
        <v>0</v>
      </c>
      <c r="AU304" s="17">
        <v>0</v>
      </c>
      <c r="AV304" s="17">
        <v>0</v>
      </c>
      <c r="AW304" s="17">
        <v>0</v>
      </c>
      <c r="AX304" s="17">
        <v>0</v>
      </c>
      <c r="AY304" s="17">
        <v>0</v>
      </c>
      <c r="AZ304" s="17">
        <v>0</v>
      </c>
      <c r="BA304" s="18">
        <v>0</v>
      </c>
      <c r="BB304" s="17">
        <v>0</v>
      </c>
      <c r="BC304" s="18">
        <v>0</v>
      </c>
      <c r="BD304" s="17">
        <v>0</v>
      </c>
      <c r="BE304" s="18">
        <v>0</v>
      </c>
      <c r="BF304" s="18">
        <v>0</v>
      </c>
      <c r="BG304" s="18">
        <v>0</v>
      </c>
      <c r="BH304" s="18">
        <v>0</v>
      </c>
      <c r="BI304" s="17">
        <v>0</v>
      </c>
      <c r="BJ304" s="17">
        <v>0</v>
      </c>
      <c r="BK304" s="17">
        <v>0</v>
      </c>
      <c r="BL304" s="17">
        <v>0</v>
      </c>
      <c r="BM304" s="17">
        <v>0</v>
      </c>
      <c r="BN304" s="17">
        <v>0</v>
      </c>
      <c r="BO304" s="17">
        <v>0</v>
      </c>
      <c r="BP304" s="17">
        <v>0</v>
      </c>
      <c r="BQ304" s="17">
        <v>0</v>
      </c>
      <c r="BR304" s="17">
        <v>0</v>
      </c>
      <c r="BS304" s="17">
        <v>0</v>
      </c>
      <c r="BT304" s="17">
        <v>0</v>
      </c>
      <c r="BU304" s="17">
        <v>0</v>
      </c>
      <c r="BV304" s="17">
        <v>0</v>
      </c>
      <c r="BW304" s="17">
        <v>0</v>
      </c>
      <c r="BX304" s="17">
        <v>0</v>
      </c>
      <c r="BY304" s="17">
        <v>0</v>
      </c>
      <c r="BZ304" s="17">
        <v>0</v>
      </c>
      <c r="CA304" s="17">
        <v>0</v>
      </c>
      <c r="CB304" s="17">
        <v>0</v>
      </c>
      <c r="CC304" s="17">
        <v>0</v>
      </c>
      <c r="CD304" s="17">
        <v>0</v>
      </c>
      <c r="CE304" s="17">
        <v>0</v>
      </c>
      <c r="CF304" s="17">
        <v>0</v>
      </c>
      <c r="CG304" s="17">
        <v>0</v>
      </c>
      <c r="CH304" s="1">
        <f t="shared" si="84"/>
        <v>0</v>
      </c>
    </row>
    <row r="305" spans="14:86" ht="15.75">
      <c r="N305" t="s">
        <v>1769</v>
      </c>
      <c r="O305" s="1" t="s">
        <v>2273</v>
      </c>
      <c r="Q305" s="17">
        <v>1416</v>
      </c>
      <c r="R305" s="17">
        <v>2969</v>
      </c>
      <c r="S305" s="17">
        <v>2235</v>
      </c>
      <c r="T305" s="17">
        <v>1981</v>
      </c>
      <c r="U305" s="17">
        <v>1310</v>
      </c>
      <c r="V305" s="17">
        <v>1200</v>
      </c>
      <c r="W305" s="17">
        <v>1111</v>
      </c>
      <c r="X305" s="17">
        <v>1631</v>
      </c>
      <c r="Y305" s="17">
        <v>1632</v>
      </c>
      <c r="Z305" s="17">
        <v>1411</v>
      </c>
      <c r="AA305" s="17">
        <v>2523</v>
      </c>
      <c r="AB305" s="17">
        <v>2444</v>
      </c>
      <c r="AC305" s="17">
        <v>1769</v>
      </c>
      <c r="AD305" s="17">
        <v>2312</v>
      </c>
      <c r="AE305" s="17">
        <v>0</v>
      </c>
      <c r="AF305" s="17">
        <v>0</v>
      </c>
      <c r="AG305" s="17">
        <v>0</v>
      </c>
      <c r="AH305" s="17">
        <v>0</v>
      </c>
      <c r="AI305" s="17">
        <v>0</v>
      </c>
      <c r="AJ305" s="17">
        <v>0</v>
      </c>
      <c r="AK305" s="17">
        <v>0</v>
      </c>
      <c r="AL305" s="17">
        <v>0</v>
      </c>
      <c r="AM305" s="17">
        <v>0</v>
      </c>
      <c r="AN305" s="17">
        <v>0</v>
      </c>
      <c r="AO305" s="17">
        <v>0</v>
      </c>
      <c r="AP305" s="17">
        <v>0</v>
      </c>
      <c r="AQ305" s="17">
        <v>0</v>
      </c>
      <c r="AR305" s="17">
        <v>0</v>
      </c>
      <c r="AS305" s="17">
        <v>0</v>
      </c>
      <c r="AT305" s="17">
        <v>0</v>
      </c>
      <c r="AU305" s="17">
        <v>0</v>
      </c>
      <c r="AV305" s="17">
        <v>0</v>
      </c>
      <c r="AW305" s="17">
        <v>0</v>
      </c>
      <c r="AX305" s="17">
        <v>0</v>
      </c>
      <c r="AY305" s="17">
        <v>0</v>
      </c>
      <c r="AZ305" s="17">
        <v>0</v>
      </c>
      <c r="BA305" s="18">
        <v>0</v>
      </c>
      <c r="BB305" s="17">
        <v>0</v>
      </c>
      <c r="BC305" s="18">
        <v>0</v>
      </c>
      <c r="BD305" s="17">
        <v>0</v>
      </c>
      <c r="BE305" s="18">
        <v>0</v>
      </c>
      <c r="BF305" s="18">
        <v>0</v>
      </c>
      <c r="BG305" s="18">
        <v>0</v>
      </c>
      <c r="BH305" s="18">
        <v>0</v>
      </c>
      <c r="BI305" s="17">
        <v>0</v>
      </c>
      <c r="BJ305" s="17">
        <v>0</v>
      </c>
      <c r="BK305" s="17">
        <v>0</v>
      </c>
      <c r="BL305" s="17">
        <v>0</v>
      </c>
      <c r="BM305" s="17">
        <v>0</v>
      </c>
      <c r="BN305" s="17">
        <v>0</v>
      </c>
      <c r="BO305" s="17">
        <v>0</v>
      </c>
      <c r="BP305" s="17">
        <v>0</v>
      </c>
      <c r="BQ305" s="17">
        <v>0</v>
      </c>
      <c r="BR305" s="17">
        <v>0</v>
      </c>
      <c r="BS305" s="17">
        <v>0</v>
      </c>
      <c r="BT305" s="17">
        <v>0</v>
      </c>
      <c r="BU305" s="17">
        <v>0</v>
      </c>
      <c r="BV305" s="17">
        <v>0</v>
      </c>
      <c r="BW305" s="17">
        <v>0</v>
      </c>
      <c r="BX305" s="17">
        <v>0</v>
      </c>
      <c r="BY305" s="17">
        <v>0</v>
      </c>
      <c r="BZ305" s="17">
        <v>0</v>
      </c>
      <c r="CA305" s="17">
        <v>0</v>
      </c>
      <c r="CB305" s="17">
        <v>0</v>
      </c>
      <c r="CC305" s="17">
        <v>0</v>
      </c>
      <c r="CD305" s="17">
        <v>0</v>
      </c>
      <c r="CE305" s="17">
        <v>0</v>
      </c>
      <c r="CF305" s="17">
        <v>0</v>
      </c>
      <c r="CG305" s="17">
        <v>0</v>
      </c>
      <c r="CH305" s="1">
        <f t="shared" si="84"/>
        <v>0</v>
      </c>
    </row>
    <row r="306" spans="14:86" ht="15.75">
      <c r="N306" t="s">
        <v>1770</v>
      </c>
      <c r="O306" s="1" t="s">
        <v>1980</v>
      </c>
      <c r="Q306" s="17">
        <v>1134</v>
      </c>
      <c r="R306" s="17">
        <v>2669</v>
      </c>
      <c r="S306" s="17">
        <v>2427</v>
      </c>
      <c r="T306" s="17">
        <v>1209</v>
      </c>
      <c r="U306" s="17">
        <v>2748</v>
      </c>
      <c r="V306" s="17">
        <v>1630</v>
      </c>
      <c r="W306" s="17">
        <v>2174</v>
      </c>
      <c r="X306" s="17">
        <v>1269</v>
      </c>
      <c r="Y306" s="17">
        <v>1139</v>
      </c>
      <c r="Z306" s="17">
        <v>2211</v>
      </c>
      <c r="AA306" s="17">
        <v>2819</v>
      </c>
      <c r="AB306" s="17">
        <v>1287</v>
      </c>
      <c r="AC306" s="17">
        <v>1681</v>
      </c>
      <c r="AD306" s="17">
        <v>2476</v>
      </c>
      <c r="AE306" s="17">
        <v>0</v>
      </c>
      <c r="AF306" s="17">
        <v>0</v>
      </c>
      <c r="AG306" s="17">
        <v>0</v>
      </c>
      <c r="AH306" s="17">
        <v>0</v>
      </c>
      <c r="AI306" s="17">
        <v>0</v>
      </c>
      <c r="AJ306" s="17">
        <v>0</v>
      </c>
      <c r="AK306" s="17">
        <v>0</v>
      </c>
      <c r="AL306" s="17">
        <v>0</v>
      </c>
      <c r="AM306" s="17">
        <v>0</v>
      </c>
      <c r="AN306" s="17">
        <v>0</v>
      </c>
      <c r="AO306" s="17">
        <v>0</v>
      </c>
      <c r="AP306" s="17">
        <v>0</v>
      </c>
      <c r="AQ306" s="17">
        <v>0</v>
      </c>
      <c r="AR306" s="17">
        <v>0</v>
      </c>
      <c r="AS306" s="17">
        <v>0</v>
      </c>
      <c r="AT306" s="17">
        <v>0</v>
      </c>
      <c r="AU306" s="17">
        <v>0</v>
      </c>
      <c r="AV306" s="17">
        <v>0</v>
      </c>
      <c r="AW306" s="17">
        <v>0</v>
      </c>
      <c r="AX306" s="17">
        <v>0</v>
      </c>
      <c r="AY306" s="17">
        <v>0</v>
      </c>
      <c r="AZ306" s="17">
        <v>0</v>
      </c>
      <c r="BA306" s="18">
        <v>0</v>
      </c>
      <c r="BB306" s="17">
        <v>0</v>
      </c>
      <c r="BC306" s="18">
        <v>0</v>
      </c>
      <c r="BD306" s="17">
        <v>0</v>
      </c>
      <c r="BE306" s="18">
        <v>0</v>
      </c>
      <c r="BF306" s="18">
        <v>0</v>
      </c>
      <c r="BG306" s="18">
        <v>0</v>
      </c>
      <c r="BH306" s="18">
        <v>0</v>
      </c>
      <c r="BI306" s="17">
        <v>0</v>
      </c>
      <c r="BJ306" s="17">
        <v>0</v>
      </c>
      <c r="BK306" s="17">
        <v>0</v>
      </c>
      <c r="BL306" s="17">
        <v>0</v>
      </c>
      <c r="BM306" s="17">
        <v>0</v>
      </c>
      <c r="BN306" s="17">
        <v>0</v>
      </c>
      <c r="BO306" s="17">
        <v>0</v>
      </c>
      <c r="BP306" s="17">
        <v>0</v>
      </c>
      <c r="BQ306" s="17">
        <v>0</v>
      </c>
      <c r="BR306" s="17">
        <v>0</v>
      </c>
      <c r="BS306" s="17">
        <v>0</v>
      </c>
      <c r="BT306" s="17">
        <v>0</v>
      </c>
      <c r="BU306" s="17">
        <v>0</v>
      </c>
      <c r="BV306" s="17">
        <v>0</v>
      </c>
      <c r="BW306" s="17">
        <v>0</v>
      </c>
      <c r="BX306" s="17">
        <v>0</v>
      </c>
      <c r="BY306" s="17">
        <v>0</v>
      </c>
      <c r="BZ306" s="17">
        <v>0</v>
      </c>
      <c r="CA306" s="17">
        <v>0</v>
      </c>
      <c r="CB306" s="17">
        <v>0</v>
      </c>
      <c r="CC306" s="17">
        <v>0</v>
      </c>
      <c r="CD306" s="17">
        <v>0</v>
      </c>
      <c r="CE306" s="17">
        <v>0</v>
      </c>
      <c r="CF306" s="17">
        <v>0</v>
      </c>
      <c r="CG306" s="17">
        <v>0</v>
      </c>
      <c r="CH306" s="1">
        <f t="shared" si="84"/>
        <v>0</v>
      </c>
    </row>
    <row r="307" spans="14:86" ht="15.75">
      <c r="N307" t="s">
        <v>1771</v>
      </c>
      <c r="O307" s="1" t="s">
        <v>2274</v>
      </c>
      <c r="Q307" s="17">
        <v>1128</v>
      </c>
      <c r="R307" s="17">
        <v>2831</v>
      </c>
      <c r="S307" s="17">
        <v>2826</v>
      </c>
      <c r="T307" s="17">
        <v>2641</v>
      </c>
      <c r="U307" s="17">
        <v>2432</v>
      </c>
      <c r="V307" s="17">
        <v>2429</v>
      </c>
      <c r="W307" s="17">
        <v>2955</v>
      </c>
      <c r="X307" s="17">
        <v>1331</v>
      </c>
      <c r="Y307" s="17">
        <v>2174</v>
      </c>
      <c r="Z307" s="17">
        <v>2420</v>
      </c>
      <c r="AA307" s="17">
        <v>2503</v>
      </c>
      <c r="AB307" s="17">
        <v>1384</v>
      </c>
      <c r="AC307" s="17">
        <v>1141</v>
      </c>
      <c r="AD307" s="17">
        <v>1139</v>
      </c>
      <c r="AE307" s="17">
        <v>0</v>
      </c>
      <c r="AF307" s="17">
        <v>0</v>
      </c>
      <c r="AG307" s="17">
        <v>0</v>
      </c>
      <c r="AH307" s="17">
        <v>0</v>
      </c>
      <c r="AI307" s="17">
        <v>0</v>
      </c>
      <c r="AJ307" s="17">
        <v>0</v>
      </c>
      <c r="AK307" s="17">
        <v>0</v>
      </c>
      <c r="AL307" s="17">
        <v>0</v>
      </c>
      <c r="AM307" s="17">
        <v>0</v>
      </c>
      <c r="AN307" s="17">
        <v>0</v>
      </c>
      <c r="AO307" s="17">
        <v>0</v>
      </c>
      <c r="AP307" s="17">
        <v>0</v>
      </c>
      <c r="AQ307" s="17">
        <v>0</v>
      </c>
      <c r="AR307" s="17">
        <v>0</v>
      </c>
      <c r="AS307" s="17">
        <v>0</v>
      </c>
      <c r="AT307" s="17">
        <v>0</v>
      </c>
      <c r="AU307" s="17">
        <v>0</v>
      </c>
      <c r="AV307" s="17">
        <v>0</v>
      </c>
      <c r="AW307" s="17">
        <v>0</v>
      </c>
      <c r="AX307" s="17">
        <v>0</v>
      </c>
      <c r="AY307" s="17">
        <v>0</v>
      </c>
      <c r="AZ307" s="17">
        <v>0</v>
      </c>
      <c r="BA307" s="18">
        <v>0</v>
      </c>
      <c r="BB307" s="17">
        <v>0</v>
      </c>
      <c r="BC307" s="18">
        <v>0</v>
      </c>
      <c r="BD307" s="17">
        <v>0</v>
      </c>
      <c r="BE307" s="18">
        <v>0</v>
      </c>
      <c r="BF307" s="18">
        <v>0</v>
      </c>
      <c r="BG307" s="18">
        <v>0</v>
      </c>
      <c r="BH307" s="18">
        <v>0</v>
      </c>
      <c r="BI307" s="17">
        <v>0</v>
      </c>
      <c r="BJ307" s="17">
        <v>0</v>
      </c>
      <c r="BK307" s="17">
        <v>0</v>
      </c>
      <c r="BL307" s="17">
        <v>0</v>
      </c>
      <c r="BM307" s="17">
        <v>0</v>
      </c>
      <c r="BN307" s="17">
        <v>0</v>
      </c>
      <c r="BO307" s="17">
        <v>0</v>
      </c>
      <c r="BP307" s="17">
        <v>0</v>
      </c>
      <c r="BQ307" s="17">
        <v>0</v>
      </c>
      <c r="BR307" s="17">
        <v>0</v>
      </c>
      <c r="BS307" s="17">
        <v>0</v>
      </c>
      <c r="BT307" s="17">
        <v>0</v>
      </c>
      <c r="BU307" s="17">
        <v>0</v>
      </c>
      <c r="BV307" s="17">
        <v>0</v>
      </c>
      <c r="BW307" s="17">
        <v>0</v>
      </c>
      <c r="BX307" s="17">
        <v>0</v>
      </c>
      <c r="BY307" s="17">
        <v>0</v>
      </c>
      <c r="BZ307" s="17">
        <v>0</v>
      </c>
      <c r="CA307" s="17">
        <v>0</v>
      </c>
      <c r="CB307" s="17">
        <v>0</v>
      </c>
      <c r="CC307" s="17">
        <v>0</v>
      </c>
      <c r="CD307" s="17">
        <v>0</v>
      </c>
      <c r="CE307" s="17">
        <v>0</v>
      </c>
      <c r="CF307" s="17">
        <v>0</v>
      </c>
      <c r="CG307" s="17">
        <v>0</v>
      </c>
      <c r="CH307" s="1">
        <f t="shared" si="84"/>
        <v>0</v>
      </c>
    </row>
    <row r="308" spans="14:86" ht="15.75">
      <c r="N308" t="s">
        <v>1772</v>
      </c>
      <c r="O308" s="1" t="s">
        <v>2275</v>
      </c>
      <c r="Q308" s="17">
        <v>1781</v>
      </c>
      <c r="R308" s="17">
        <v>1779</v>
      </c>
      <c r="S308" s="17">
        <v>2031</v>
      </c>
      <c r="T308" s="17">
        <v>1815</v>
      </c>
      <c r="U308" s="17">
        <v>2030</v>
      </c>
      <c r="V308" s="17">
        <v>2782</v>
      </c>
      <c r="W308" s="17">
        <v>2363</v>
      </c>
      <c r="X308" s="17">
        <v>2831</v>
      </c>
      <c r="Y308" s="17">
        <v>2395</v>
      </c>
      <c r="Z308" s="17">
        <v>1684</v>
      </c>
      <c r="AA308" s="17">
        <v>1685</v>
      </c>
      <c r="AB308" s="17">
        <v>1972</v>
      </c>
      <c r="AC308" s="17">
        <v>1630</v>
      </c>
      <c r="AD308" s="17">
        <v>2174</v>
      </c>
      <c r="AE308" s="17">
        <v>0</v>
      </c>
      <c r="AF308" s="17">
        <v>0</v>
      </c>
      <c r="AG308" s="17">
        <v>0</v>
      </c>
      <c r="AH308" s="17">
        <v>0</v>
      </c>
      <c r="AI308" s="17">
        <v>0</v>
      </c>
      <c r="AJ308" s="17">
        <v>0</v>
      </c>
      <c r="AK308" s="17">
        <v>0</v>
      </c>
      <c r="AL308" s="17">
        <v>0</v>
      </c>
      <c r="AM308" s="17">
        <v>0</v>
      </c>
      <c r="AN308" s="17">
        <v>0</v>
      </c>
      <c r="AO308" s="17">
        <v>0</v>
      </c>
      <c r="AP308" s="17">
        <v>0</v>
      </c>
      <c r="AQ308" s="17">
        <v>0</v>
      </c>
      <c r="AR308" s="17">
        <v>0</v>
      </c>
      <c r="AS308" s="17">
        <v>0</v>
      </c>
      <c r="AT308" s="17">
        <v>0</v>
      </c>
      <c r="AU308" s="17">
        <v>0</v>
      </c>
      <c r="AV308" s="17">
        <v>0</v>
      </c>
      <c r="AW308" s="17">
        <v>0</v>
      </c>
      <c r="AX308" s="17">
        <v>0</v>
      </c>
      <c r="AY308" s="17">
        <v>0</v>
      </c>
      <c r="AZ308" s="17">
        <v>0</v>
      </c>
      <c r="BA308" s="18">
        <v>0</v>
      </c>
      <c r="BB308" s="17">
        <v>0</v>
      </c>
      <c r="BC308" s="18">
        <v>0</v>
      </c>
      <c r="BD308" s="17">
        <v>0</v>
      </c>
      <c r="BE308" s="18">
        <v>0</v>
      </c>
      <c r="BF308" s="18">
        <v>0</v>
      </c>
      <c r="BG308" s="18">
        <v>0</v>
      </c>
      <c r="BH308" s="18">
        <v>0</v>
      </c>
      <c r="BI308" s="17">
        <v>0</v>
      </c>
      <c r="BJ308" s="17">
        <v>0</v>
      </c>
      <c r="BK308" s="17">
        <v>0</v>
      </c>
      <c r="BL308" s="17">
        <v>0</v>
      </c>
      <c r="BM308" s="17">
        <v>0</v>
      </c>
      <c r="BN308" s="17">
        <v>0</v>
      </c>
      <c r="BO308" s="17">
        <v>0</v>
      </c>
      <c r="BP308" s="17">
        <v>0</v>
      </c>
      <c r="BQ308" s="17">
        <v>0</v>
      </c>
      <c r="BR308" s="17">
        <v>0</v>
      </c>
      <c r="BS308" s="17">
        <v>0</v>
      </c>
      <c r="BT308" s="17">
        <v>0</v>
      </c>
      <c r="BU308" s="17">
        <v>0</v>
      </c>
      <c r="BV308" s="17">
        <v>0</v>
      </c>
      <c r="BW308" s="17">
        <v>0</v>
      </c>
      <c r="BX308" s="17">
        <v>0</v>
      </c>
      <c r="BY308" s="17">
        <v>0</v>
      </c>
      <c r="BZ308" s="17">
        <v>0</v>
      </c>
      <c r="CA308" s="17">
        <v>0</v>
      </c>
      <c r="CB308" s="17">
        <v>0</v>
      </c>
      <c r="CC308" s="17">
        <v>0</v>
      </c>
      <c r="CD308" s="17">
        <v>0</v>
      </c>
      <c r="CE308" s="17">
        <v>0</v>
      </c>
      <c r="CF308" s="17">
        <v>0</v>
      </c>
      <c r="CG308" s="17">
        <v>0</v>
      </c>
      <c r="CH308" s="1">
        <f t="shared" si="84"/>
        <v>0</v>
      </c>
    </row>
    <row r="309" spans="14:86" ht="15.75">
      <c r="N309" t="s">
        <v>1773</v>
      </c>
      <c r="O309" s="1" t="s">
        <v>2276</v>
      </c>
      <c r="Q309" s="17">
        <v>1290</v>
      </c>
      <c r="R309" s="17">
        <v>2836</v>
      </c>
      <c r="S309" s="17">
        <v>2837</v>
      </c>
      <c r="T309" s="17">
        <v>2123</v>
      </c>
      <c r="U309" s="17">
        <v>1089</v>
      </c>
      <c r="V309" s="17">
        <v>2963</v>
      </c>
      <c r="W309" s="17">
        <v>2410</v>
      </c>
      <c r="X309" s="17">
        <v>2395</v>
      </c>
      <c r="Y309" s="17">
        <v>1166</v>
      </c>
      <c r="Z309" s="17">
        <v>2834</v>
      </c>
      <c r="AA309" s="17">
        <v>2429</v>
      </c>
      <c r="AB309" s="17">
        <v>2955</v>
      </c>
      <c r="AC309" s="17">
        <v>1331</v>
      </c>
      <c r="AD309" s="17">
        <v>2174</v>
      </c>
      <c r="AE309" s="17">
        <v>0</v>
      </c>
      <c r="AF309" s="17">
        <v>0</v>
      </c>
      <c r="AG309" s="17">
        <v>0</v>
      </c>
      <c r="AH309" s="17">
        <v>0</v>
      </c>
      <c r="AI309" s="17">
        <v>0</v>
      </c>
      <c r="AJ309" s="17">
        <v>0</v>
      </c>
      <c r="AK309" s="17">
        <v>0</v>
      </c>
      <c r="AL309" s="17">
        <v>0</v>
      </c>
      <c r="AM309" s="17">
        <v>0</v>
      </c>
      <c r="AN309" s="17">
        <v>0</v>
      </c>
      <c r="AO309" s="17">
        <v>0</v>
      </c>
      <c r="AP309" s="17">
        <v>0</v>
      </c>
      <c r="AQ309" s="17">
        <v>0</v>
      </c>
      <c r="AR309" s="17">
        <v>0</v>
      </c>
      <c r="AS309" s="17">
        <v>0</v>
      </c>
      <c r="AT309" s="17">
        <v>0</v>
      </c>
      <c r="AU309" s="17">
        <v>0</v>
      </c>
      <c r="AV309" s="17">
        <v>0</v>
      </c>
      <c r="AW309" s="17">
        <v>0</v>
      </c>
      <c r="AX309" s="17">
        <v>0</v>
      </c>
      <c r="AY309" s="17">
        <v>0</v>
      </c>
      <c r="AZ309" s="17">
        <v>0</v>
      </c>
      <c r="BA309" s="18">
        <v>0</v>
      </c>
      <c r="BB309" s="17">
        <v>0</v>
      </c>
      <c r="BC309" s="18">
        <v>0</v>
      </c>
      <c r="BD309" s="17">
        <v>0</v>
      </c>
      <c r="BE309" s="18">
        <v>0</v>
      </c>
      <c r="BF309" s="18">
        <v>0</v>
      </c>
      <c r="BG309" s="18">
        <v>0</v>
      </c>
      <c r="BH309" s="18">
        <v>0</v>
      </c>
      <c r="BI309" s="17">
        <v>0</v>
      </c>
      <c r="BJ309" s="17">
        <v>0</v>
      </c>
      <c r="BK309" s="17">
        <v>0</v>
      </c>
      <c r="BL309" s="17">
        <v>0</v>
      </c>
      <c r="BM309" s="17">
        <v>0</v>
      </c>
      <c r="BN309" s="17">
        <v>0</v>
      </c>
      <c r="BO309" s="17">
        <v>0</v>
      </c>
      <c r="BP309" s="17">
        <v>0</v>
      </c>
      <c r="BQ309" s="17">
        <v>0</v>
      </c>
      <c r="BR309" s="17">
        <v>0</v>
      </c>
      <c r="BS309" s="17">
        <v>0</v>
      </c>
      <c r="BT309" s="17">
        <v>0</v>
      </c>
      <c r="BU309" s="17">
        <v>0</v>
      </c>
      <c r="BV309" s="17">
        <v>0</v>
      </c>
      <c r="BW309" s="17">
        <v>0</v>
      </c>
      <c r="BX309" s="17">
        <v>0</v>
      </c>
      <c r="BY309" s="17">
        <v>0</v>
      </c>
      <c r="BZ309" s="17">
        <v>0</v>
      </c>
      <c r="CA309" s="17">
        <v>0</v>
      </c>
      <c r="CB309" s="17">
        <v>0</v>
      </c>
      <c r="CC309" s="17">
        <v>0</v>
      </c>
      <c r="CD309" s="17">
        <v>0</v>
      </c>
      <c r="CE309" s="17">
        <v>0</v>
      </c>
      <c r="CF309" s="17">
        <v>0</v>
      </c>
      <c r="CG309" s="17">
        <v>0</v>
      </c>
      <c r="CH309" s="1">
        <f t="shared" si="84"/>
        <v>0</v>
      </c>
    </row>
    <row r="310" spans="14:86" ht="15.75">
      <c r="N310" t="s">
        <v>1774</v>
      </c>
      <c r="O310" s="1" t="s">
        <v>2277</v>
      </c>
      <c r="Q310" s="17">
        <v>1139</v>
      </c>
      <c r="R310" s="17">
        <v>1377</v>
      </c>
      <c r="S310" s="17">
        <v>1269</v>
      </c>
      <c r="T310" s="17">
        <v>2911</v>
      </c>
      <c r="U310" s="17">
        <v>2174</v>
      </c>
      <c r="V310" s="17">
        <v>1331</v>
      </c>
      <c r="W310" s="17">
        <v>2955</v>
      </c>
      <c r="X310" s="17">
        <v>2429</v>
      </c>
      <c r="Y310" s="17">
        <v>2432</v>
      </c>
      <c r="Z310" s="17">
        <v>2641</v>
      </c>
      <c r="AA310" s="17">
        <v>2826</v>
      </c>
      <c r="AB310" s="17">
        <v>2245</v>
      </c>
      <c r="AC310" s="17">
        <v>2076</v>
      </c>
      <c r="AD310" s="17">
        <v>1604</v>
      </c>
      <c r="AE310" s="17">
        <v>0</v>
      </c>
      <c r="AF310" s="17">
        <v>0</v>
      </c>
      <c r="AG310" s="17">
        <v>0</v>
      </c>
      <c r="AH310" s="17">
        <v>0</v>
      </c>
      <c r="AI310" s="17">
        <v>0</v>
      </c>
      <c r="AJ310" s="17">
        <v>0</v>
      </c>
      <c r="AK310" s="17">
        <v>0</v>
      </c>
      <c r="AL310" s="17">
        <v>0</v>
      </c>
      <c r="AM310" s="17">
        <v>0</v>
      </c>
      <c r="AN310" s="17">
        <v>0</v>
      </c>
      <c r="AO310" s="17">
        <v>0</v>
      </c>
      <c r="AP310" s="17">
        <v>0</v>
      </c>
      <c r="AQ310" s="17">
        <v>0</v>
      </c>
      <c r="AR310" s="17">
        <v>0</v>
      </c>
      <c r="AS310" s="17">
        <v>0</v>
      </c>
      <c r="AT310" s="17">
        <v>0</v>
      </c>
      <c r="AU310" s="17">
        <v>0</v>
      </c>
      <c r="AV310" s="17">
        <v>0</v>
      </c>
      <c r="AW310" s="17">
        <v>0</v>
      </c>
      <c r="AX310" s="17">
        <v>0</v>
      </c>
      <c r="AY310" s="17">
        <v>0</v>
      </c>
      <c r="AZ310" s="17">
        <v>0</v>
      </c>
      <c r="BA310" s="18">
        <v>0</v>
      </c>
      <c r="BB310" s="17">
        <v>0</v>
      </c>
      <c r="BC310" s="18">
        <v>0</v>
      </c>
      <c r="BD310" s="17">
        <v>0</v>
      </c>
      <c r="BE310" s="18">
        <v>0</v>
      </c>
      <c r="BF310" s="18">
        <v>0</v>
      </c>
      <c r="BG310" s="18">
        <v>0</v>
      </c>
      <c r="BH310" s="18">
        <v>0</v>
      </c>
      <c r="BI310" s="17">
        <v>0</v>
      </c>
      <c r="BJ310" s="17">
        <v>0</v>
      </c>
      <c r="BK310" s="17">
        <v>0</v>
      </c>
      <c r="BL310" s="17">
        <v>0</v>
      </c>
      <c r="BM310" s="17">
        <v>0</v>
      </c>
      <c r="BN310" s="17">
        <v>0</v>
      </c>
      <c r="BO310" s="17">
        <v>0</v>
      </c>
      <c r="BP310" s="17">
        <v>0</v>
      </c>
      <c r="BQ310" s="17">
        <v>0</v>
      </c>
      <c r="BR310" s="17">
        <v>0</v>
      </c>
      <c r="BS310" s="17">
        <v>0</v>
      </c>
      <c r="BT310" s="17">
        <v>0</v>
      </c>
      <c r="BU310" s="17">
        <v>0</v>
      </c>
      <c r="BV310" s="17">
        <v>0</v>
      </c>
      <c r="BW310" s="17">
        <v>0</v>
      </c>
      <c r="BX310" s="17">
        <v>0</v>
      </c>
      <c r="BY310" s="17">
        <v>0</v>
      </c>
      <c r="BZ310" s="17">
        <v>0</v>
      </c>
      <c r="CA310" s="17">
        <v>0</v>
      </c>
      <c r="CB310" s="17">
        <v>0</v>
      </c>
      <c r="CC310" s="17">
        <v>0</v>
      </c>
      <c r="CD310" s="17">
        <v>0</v>
      </c>
      <c r="CE310" s="17">
        <v>0</v>
      </c>
      <c r="CF310" s="17">
        <v>0</v>
      </c>
      <c r="CG310" s="17">
        <v>0</v>
      </c>
      <c r="CH310" s="1">
        <f t="shared" si="84"/>
        <v>0</v>
      </c>
    </row>
    <row r="311" spans="14:86" ht="15.75">
      <c r="N311" t="s">
        <v>1775</v>
      </c>
      <c r="O311" s="1" t="s">
        <v>2278</v>
      </c>
      <c r="Q311" s="17">
        <v>1604</v>
      </c>
      <c r="R311" s="17">
        <v>2076</v>
      </c>
      <c r="S311" s="17">
        <v>2245</v>
      </c>
      <c r="T311" s="17">
        <v>2826</v>
      </c>
      <c r="U311" s="17">
        <v>2641</v>
      </c>
      <c r="V311" s="17">
        <v>2432</v>
      </c>
      <c r="W311" s="17">
        <v>2429</v>
      </c>
      <c r="X311" s="17">
        <v>2955</v>
      </c>
      <c r="Y311" s="17">
        <v>1331</v>
      </c>
      <c r="Z311" s="17">
        <v>2174</v>
      </c>
      <c r="AA311" s="17">
        <v>2420</v>
      </c>
      <c r="AB311" s="17">
        <v>2423</v>
      </c>
      <c r="AC311" s="17">
        <v>1141</v>
      </c>
      <c r="AD311" s="17">
        <v>1139</v>
      </c>
      <c r="AE311" s="17">
        <v>0</v>
      </c>
      <c r="AF311" s="17">
        <v>0</v>
      </c>
      <c r="AG311" s="17">
        <v>0</v>
      </c>
      <c r="AH311" s="17">
        <v>0</v>
      </c>
      <c r="AI311" s="17">
        <v>0</v>
      </c>
      <c r="AJ311" s="17">
        <v>0</v>
      </c>
      <c r="AK311" s="17">
        <v>0</v>
      </c>
      <c r="AL311" s="17">
        <v>0</v>
      </c>
      <c r="AM311" s="17">
        <v>0</v>
      </c>
      <c r="AN311" s="17">
        <v>0</v>
      </c>
      <c r="AO311" s="17">
        <v>0</v>
      </c>
      <c r="AP311" s="17">
        <v>0</v>
      </c>
      <c r="AQ311" s="17">
        <v>0</v>
      </c>
      <c r="AR311" s="17">
        <v>0</v>
      </c>
      <c r="AS311" s="17">
        <v>0</v>
      </c>
      <c r="AT311" s="17">
        <v>0</v>
      </c>
      <c r="AU311" s="17">
        <v>0</v>
      </c>
      <c r="AV311" s="17">
        <v>0</v>
      </c>
      <c r="AW311" s="17">
        <v>0</v>
      </c>
      <c r="AX311" s="17">
        <v>0</v>
      </c>
      <c r="AY311" s="17">
        <v>0</v>
      </c>
      <c r="AZ311" s="17">
        <v>0</v>
      </c>
      <c r="BA311" s="18">
        <v>0</v>
      </c>
      <c r="BB311" s="17">
        <v>0</v>
      </c>
      <c r="BC311" s="18">
        <v>0</v>
      </c>
      <c r="BD311" s="17">
        <v>0</v>
      </c>
      <c r="BE311" s="18">
        <v>0</v>
      </c>
      <c r="BF311" s="18">
        <v>0</v>
      </c>
      <c r="BG311" s="18">
        <v>0</v>
      </c>
      <c r="BH311" s="18">
        <v>0</v>
      </c>
      <c r="BI311" s="17">
        <v>0</v>
      </c>
      <c r="BJ311" s="17">
        <v>0</v>
      </c>
      <c r="BK311" s="17">
        <v>0</v>
      </c>
      <c r="BL311" s="17">
        <v>0</v>
      </c>
      <c r="BM311" s="17">
        <v>0</v>
      </c>
      <c r="BN311" s="17">
        <v>0</v>
      </c>
      <c r="BO311" s="17">
        <v>0</v>
      </c>
      <c r="BP311" s="17">
        <v>0</v>
      </c>
      <c r="BQ311" s="17">
        <v>0</v>
      </c>
      <c r="BR311" s="17">
        <v>0</v>
      </c>
      <c r="BS311" s="17">
        <v>0</v>
      </c>
      <c r="BT311" s="17">
        <v>0</v>
      </c>
      <c r="BU311" s="17">
        <v>0</v>
      </c>
      <c r="BV311" s="17">
        <v>0</v>
      </c>
      <c r="BW311" s="17">
        <v>0</v>
      </c>
      <c r="BX311" s="17">
        <v>0</v>
      </c>
      <c r="BY311" s="17">
        <v>0</v>
      </c>
      <c r="BZ311" s="17">
        <v>0</v>
      </c>
      <c r="CA311" s="17">
        <v>0</v>
      </c>
      <c r="CB311" s="17">
        <v>0</v>
      </c>
      <c r="CC311" s="17">
        <v>0</v>
      </c>
      <c r="CD311" s="17">
        <v>0</v>
      </c>
      <c r="CE311" s="17">
        <v>0</v>
      </c>
      <c r="CF311" s="17">
        <v>0</v>
      </c>
      <c r="CG311" s="17">
        <v>0</v>
      </c>
      <c r="CH311" s="1">
        <f t="shared" si="84"/>
        <v>0</v>
      </c>
    </row>
    <row r="312" spans="14:86" ht="15.75">
      <c r="N312" t="s">
        <v>1776</v>
      </c>
      <c r="O312" s="1" t="s">
        <v>2279</v>
      </c>
      <c r="Q312" s="17">
        <v>2820</v>
      </c>
      <c r="R312" s="17">
        <v>1685</v>
      </c>
      <c r="S312" s="17">
        <v>1592</v>
      </c>
      <c r="T312" s="17">
        <v>1197</v>
      </c>
      <c r="U312" s="17">
        <v>2128</v>
      </c>
      <c r="V312" s="17">
        <v>1568</v>
      </c>
      <c r="W312" s="17">
        <v>1283</v>
      </c>
      <c r="X312" s="17">
        <v>1495</v>
      </c>
      <c r="Y312" s="17">
        <v>2489</v>
      </c>
      <c r="Z312" s="17">
        <v>1945</v>
      </c>
      <c r="AA312" s="17">
        <v>1986</v>
      </c>
      <c r="AB312" s="17">
        <v>1989</v>
      </c>
      <c r="AC312" s="17">
        <v>2602</v>
      </c>
      <c r="AD312" s="17">
        <v>1941</v>
      </c>
      <c r="AE312" s="17">
        <v>0</v>
      </c>
      <c r="AF312" s="17">
        <v>0</v>
      </c>
      <c r="AG312" s="17">
        <v>0</v>
      </c>
      <c r="AH312" s="17">
        <v>0</v>
      </c>
      <c r="AI312" s="17">
        <v>0</v>
      </c>
      <c r="AJ312" s="17">
        <v>0</v>
      </c>
      <c r="AK312" s="17">
        <v>0</v>
      </c>
      <c r="AL312" s="17">
        <v>0</v>
      </c>
      <c r="AM312" s="17">
        <v>0</v>
      </c>
      <c r="AN312" s="17">
        <v>0</v>
      </c>
      <c r="AO312" s="17">
        <v>0</v>
      </c>
      <c r="AP312" s="17">
        <v>0</v>
      </c>
      <c r="AQ312" s="17">
        <v>0</v>
      </c>
      <c r="AR312" s="17">
        <v>0</v>
      </c>
      <c r="AS312" s="17">
        <v>0</v>
      </c>
      <c r="AT312" s="17">
        <v>0</v>
      </c>
      <c r="AU312" s="17">
        <v>0</v>
      </c>
      <c r="AV312" s="17">
        <v>0</v>
      </c>
      <c r="AW312" s="17">
        <v>0</v>
      </c>
      <c r="AX312" s="17">
        <v>0</v>
      </c>
      <c r="AY312" s="17">
        <v>0</v>
      </c>
      <c r="AZ312" s="17">
        <v>0</v>
      </c>
      <c r="BA312" s="18">
        <v>0</v>
      </c>
      <c r="BB312" s="17">
        <v>0</v>
      </c>
      <c r="BC312" s="18">
        <v>0</v>
      </c>
      <c r="BD312" s="17">
        <v>0</v>
      </c>
      <c r="BE312" s="18">
        <v>0</v>
      </c>
      <c r="BF312" s="18">
        <v>0</v>
      </c>
      <c r="BG312" s="18">
        <v>0</v>
      </c>
      <c r="BH312" s="18">
        <v>0</v>
      </c>
      <c r="BI312" s="17">
        <v>0</v>
      </c>
      <c r="BJ312" s="17">
        <v>0</v>
      </c>
      <c r="BK312" s="17">
        <v>0</v>
      </c>
      <c r="BL312" s="17">
        <v>0</v>
      </c>
      <c r="BM312" s="17">
        <v>0</v>
      </c>
      <c r="BN312" s="17">
        <v>0</v>
      </c>
      <c r="BO312" s="17">
        <v>0</v>
      </c>
      <c r="BP312" s="17">
        <v>0</v>
      </c>
      <c r="BQ312" s="17">
        <v>0</v>
      </c>
      <c r="BR312" s="17">
        <v>0</v>
      </c>
      <c r="BS312" s="17">
        <v>0</v>
      </c>
      <c r="BT312" s="17">
        <v>0</v>
      </c>
      <c r="BU312" s="17">
        <v>0</v>
      </c>
      <c r="BV312" s="17">
        <v>0</v>
      </c>
      <c r="BW312" s="17">
        <v>0</v>
      </c>
      <c r="BX312" s="17">
        <v>0</v>
      </c>
      <c r="BY312" s="17">
        <v>0</v>
      </c>
      <c r="BZ312" s="17">
        <v>0</v>
      </c>
      <c r="CA312" s="17">
        <v>0</v>
      </c>
      <c r="CB312" s="17">
        <v>0</v>
      </c>
      <c r="CC312" s="17">
        <v>0</v>
      </c>
      <c r="CD312" s="17">
        <v>0</v>
      </c>
      <c r="CE312" s="17">
        <v>0</v>
      </c>
      <c r="CF312" s="17">
        <v>0</v>
      </c>
      <c r="CG312" s="17">
        <v>0</v>
      </c>
      <c r="CH312" s="1">
        <f t="shared" si="84"/>
        <v>0</v>
      </c>
    </row>
    <row r="313" spans="14:86" ht="15.75">
      <c r="N313" t="s">
        <v>1777</v>
      </c>
      <c r="O313" s="1" t="s">
        <v>2280</v>
      </c>
      <c r="Q313" s="17">
        <v>1495</v>
      </c>
      <c r="R313" s="17">
        <v>1283</v>
      </c>
      <c r="S313" s="17">
        <v>1568</v>
      </c>
      <c r="T313" s="17">
        <v>2427</v>
      </c>
      <c r="U313" s="17">
        <v>2903</v>
      </c>
      <c r="V313" s="17">
        <v>1429</v>
      </c>
      <c r="W313" s="17">
        <v>2869</v>
      </c>
      <c r="X313" s="17">
        <v>1477</v>
      </c>
      <c r="Y313" s="17">
        <v>1070</v>
      </c>
      <c r="Z313" s="17">
        <v>1725</v>
      </c>
      <c r="AA313" s="17">
        <v>1225</v>
      </c>
      <c r="AB313" s="17">
        <v>1349</v>
      </c>
      <c r="AC313" s="17">
        <v>2279</v>
      </c>
      <c r="AD313" s="17">
        <v>2280</v>
      </c>
      <c r="AE313" s="17">
        <v>0</v>
      </c>
      <c r="AF313" s="17">
        <v>0</v>
      </c>
      <c r="AG313" s="17">
        <v>0</v>
      </c>
      <c r="AH313" s="17">
        <v>0</v>
      </c>
      <c r="AI313" s="17">
        <v>0</v>
      </c>
      <c r="AJ313" s="17">
        <v>0</v>
      </c>
      <c r="AK313" s="17">
        <v>0</v>
      </c>
      <c r="AL313" s="17">
        <v>0</v>
      </c>
      <c r="AM313" s="17">
        <v>0</v>
      </c>
      <c r="AN313" s="17">
        <v>0</v>
      </c>
      <c r="AO313" s="17">
        <v>0</v>
      </c>
      <c r="AP313" s="17">
        <v>0</v>
      </c>
      <c r="AQ313" s="17">
        <v>0</v>
      </c>
      <c r="AR313" s="17">
        <v>0</v>
      </c>
      <c r="AS313" s="17">
        <v>0</v>
      </c>
      <c r="AT313" s="17">
        <v>0</v>
      </c>
      <c r="AU313" s="17">
        <v>0</v>
      </c>
      <c r="AV313" s="17">
        <v>0</v>
      </c>
      <c r="AW313" s="17">
        <v>0</v>
      </c>
      <c r="AX313" s="17">
        <v>0</v>
      </c>
      <c r="AY313" s="17">
        <v>0</v>
      </c>
      <c r="AZ313" s="17">
        <v>0</v>
      </c>
      <c r="BA313" s="18">
        <v>0</v>
      </c>
      <c r="BB313" s="17">
        <v>0</v>
      </c>
      <c r="BC313" s="18">
        <v>0</v>
      </c>
      <c r="BD313" s="17">
        <v>0</v>
      </c>
      <c r="BE313" s="18">
        <v>0</v>
      </c>
      <c r="BF313" s="18">
        <v>0</v>
      </c>
      <c r="BG313" s="18">
        <v>0</v>
      </c>
      <c r="BH313" s="18">
        <v>0</v>
      </c>
      <c r="BI313" s="17">
        <v>0</v>
      </c>
      <c r="BJ313" s="17">
        <v>0</v>
      </c>
      <c r="BK313" s="17">
        <v>0</v>
      </c>
      <c r="BL313" s="17">
        <v>0</v>
      </c>
      <c r="BM313" s="17">
        <v>0</v>
      </c>
      <c r="BN313" s="17">
        <v>0</v>
      </c>
      <c r="BO313" s="17">
        <v>0</v>
      </c>
      <c r="BP313" s="17">
        <v>0</v>
      </c>
      <c r="BQ313" s="17">
        <v>0</v>
      </c>
      <c r="BR313" s="17">
        <v>0</v>
      </c>
      <c r="BS313" s="17">
        <v>0</v>
      </c>
      <c r="BT313" s="17">
        <v>0</v>
      </c>
      <c r="BU313" s="17">
        <v>0</v>
      </c>
      <c r="BV313" s="17">
        <v>0</v>
      </c>
      <c r="BW313" s="17">
        <v>0</v>
      </c>
      <c r="BX313" s="17">
        <v>0</v>
      </c>
      <c r="BY313" s="17">
        <v>0</v>
      </c>
      <c r="BZ313" s="17">
        <v>0</v>
      </c>
      <c r="CA313" s="17">
        <v>0</v>
      </c>
      <c r="CB313" s="17">
        <v>0</v>
      </c>
      <c r="CC313" s="17">
        <v>0</v>
      </c>
      <c r="CD313" s="17">
        <v>0</v>
      </c>
      <c r="CE313" s="17">
        <v>0</v>
      </c>
      <c r="CF313" s="17">
        <v>0</v>
      </c>
      <c r="CG313" s="17">
        <v>0</v>
      </c>
      <c r="CH313" s="1">
        <f t="shared" si="84"/>
        <v>0</v>
      </c>
    </row>
    <row r="314" spans="14:86" ht="15.75">
      <c r="N314" t="s">
        <v>1778</v>
      </c>
      <c r="O314" s="1" t="s">
        <v>2281</v>
      </c>
      <c r="Q314" s="17">
        <v>2280</v>
      </c>
      <c r="R314" s="17">
        <v>2279</v>
      </c>
      <c r="S314" s="17">
        <v>1349</v>
      </c>
      <c r="T314" s="17">
        <v>1225</v>
      </c>
      <c r="U314" s="17">
        <v>2146</v>
      </c>
      <c r="V314" s="17">
        <v>1070</v>
      </c>
      <c r="W314" s="17">
        <v>1477</v>
      </c>
      <c r="X314" s="17">
        <v>2869</v>
      </c>
      <c r="Y314" s="17">
        <v>1429</v>
      </c>
      <c r="Z314" s="17">
        <v>2903</v>
      </c>
      <c r="AA314" s="17">
        <v>2427</v>
      </c>
      <c r="AB314" s="17">
        <v>1568</v>
      </c>
      <c r="AC314" s="17">
        <v>1283</v>
      </c>
      <c r="AD314" s="17">
        <v>1495</v>
      </c>
      <c r="AE314" s="17">
        <v>0</v>
      </c>
      <c r="AF314" s="17">
        <v>0</v>
      </c>
      <c r="AG314" s="17">
        <v>0</v>
      </c>
      <c r="AH314" s="17">
        <v>0</v>
      </c>
      <c r="AI314" s="17">
        <v>0</v>
      </c>
      <c r="AJ314" s="17">
        <v>0</v>
      </c>
      <c r="AK314" s="17">
        <v>0</v>
      </c>
      <c r="AL314" s="17">
        <v>0</v>
      </c>
      <c r="AM314" s="17">
        <v>0</v>
      </c>
      <c r="AN314" s="17">
        <v>0</v>
      </c>
      <c r="AO314" s="17">
        <v>0</v>
      </c>
      <c r="AP314" s="17">
        <v>0</v>
      </c>
      <c r="AQ314" s="17">
        <v>0</v>
      </c>
      <c r="AR314" s="17">
        <v>0</v>
      </c>
      <c r="AS314" s="17">
        <v>0</v>
      </c>
      <c r="AT314" s="17">
        <v>0</v>
      </c>
      <c r="AU314" s="17">
        <v>0</v>
      </c>
      <c r="AV314" s="17">
        <v>0</v>
      </c>
      <c r="AW314" s="17">
        <v>0</v>
      </c>
      <c r="AX314" s="17">
        <v>0</v>
      </c>
      <c r="AY314" s="17">
        <v>0</v>
      </c>
      <c r="AZ314" s="17">
        <v>0</v>
      </c>
      <c r="BA314" s="18">
        <v>0</v>
      </c>
      <c r="BB314" s="17">
        <v>0</v>
      </c>
      <c r="BC314" s="18">
        <v>0</v>
      </c>
      <c r="BD314" s="17">
        <v>0</v>
      </c>
      <c r="BE314" s="18">
        <v>0</v>
      </c>
      <c r="BF314" s="18">
        <v>0</v>
      </c>
      <c r="BG314" s="18">
        <v>0</v>
      </c>
      <c r="BH314" s="18">
        <v>0</v>
      </c>
      <c r="BI314" s="17">
        <v>0</v>
      </c>
      <c r="BJ314" s="17">
        <v>0</v>
      </c>
      <c r="BK314" s="17">
        <v>0</v>
      </c>
      <c r="BL314" s="17">
        <v>0</v>
      </c>
      <c r="BM314" s="17">
        <v>0</v>
      </c>
      <c r="BN314" s="17">
        <v>0</v>
      </c>
      <c r="BO314" s="17">
        <v>0</v>
      </c>
      <c r="BP314" s="17">
        <v>0</v>
      </c>
      <c r="BQ314" s="17">
        <v>0</v>
      </c>
      <c r="BR314" s="17">
        <v>0</v>
      </c>
      <c r="BS314" s="17">
        <v>0</v>
      </c>
      <c r="BT314" s="17">
        <v>0</v>
      </c>
      <c r="BU314" s="17">
        <v>0</v>
      </c>
      <c r="BV314" s="17">
        <v>0</v>
      </c>
      <c r="BW314" s="17">
        <v>0</v>
      </c>
      <c r="BX314" s="17">
        <v>0</v>
      </c>
      <c r="BY314" s="17">
        <v>0</v>
      </c>
      <c r="BZ314" s="17">
        <v>0</v>
      </c>
      <c r="CA314" s="17">
        <v>0</v>
      </c>
      <c r="CB314" s="17">
        <v>0</v>
      </c>
      <c r="CC314" s="17">
        <v>0</v>
      </c>
      <c r="CD314" s="17">
        <v>0</v>
      </c>
      <c r="CE314" s="17">
        <v>0</v>
      </c>
      <c r="CF314" s="17">
        <v>0</v>
      </c>
      <c r="CG314" s="17">
        <v>0</v>
      </c>
      <c r="CH314" s="1">
        <f t="shared" si="84"/>
        <v>0</v>
      </c>
    </row>
    <row r="315" spans="14:86" ht="15.75">
      <c r="N315" t="s">
        <v>1779</v>
      </c>
      <c r="O315" s="1" t="s">
        <v>2282</v>
      </c>
      <c r="Q315" s="17">
        <v>1840</v>
      </c>
      <c r="R315" s="17">
        <v>1845</v>
      </c>
      <c r="S315" s="17">
        <v>1844</v>
      </c>
      <c r="T315" s="17">
        <v>1565</v>
      </c>
      <c r="U315" s="17">
        <v>1132</v>
      </c>
      <c r="V315" s="17">
        <v>2416</v>
      </c>
      <c r="W315" s="17">
        <v>1440</v>
      </c>
      <c r="X315" s="17">
        <v>1275</v>
      </c>
      <c r="Y315" s="17">
        <v>1269</v>
      </c>
      <c r="Z315" s="17">
        <v>2389</v>
      </c>
      <c r="AA315" s="17">
        <v>2912</v>
      </c>
      <c r="AB315" s="17">
        <v>2911</v>
      </c>
      <c r="AC315" s="17">
        <v>2503</v>
      </c>
      <c r="AD315" s="17">
        <v>1384</v>
      </c>
      <c r="AE315" s="17">
        <v>0</v>
      </c>
      <c r="AF315" s="17">
        <v>0</v>
      </c>
      <c r="AG315" s="17">
        <v>0</v>
      </c>
      <c r="AH315" s="17">
        <v>0</v>
      </c>
      <c r="AI315" s="17">
        <v>0</v>
      </c>
      <c r="AJ315" s="17">
        <v>0</v>
      </c>
      <c r="AK315" s="17">
        <v>0</v>
      </c>
      <c r="AL315" s="17">
        <v>0</v>
      </c>
      <c r="AM315" s="17">
        <v>0</v>
      </c>
      <c r="AN315" s="17">
        <v>0</v>
      </c>
      <c r="AO315" s="17">
        <v>0</v>
      </c>
      <c r="AP315" s="17">
        <v>0</v>
      </c>
      <c r="AQ315" s="17">
        <v>0</v>
      </c>
      <c r="AR315" s="17">
        <v>0</v>
      </c>
      <c r="AS315" s="17">
        <v>0</v>
      </c>
      <c r="AT315" s="17">
        <v>0</v>
      </c>
      <c r="AU315" s="17">
        <v>0</v>
      </c>
      <c r="AV315" s="17">
        <v>0</v>
      </c>
      <c r="AW315" s="17">
        <v>0</v>
      </c>
      <c r="AX315" s="17">
        <v>0</v>
      </c>
      <c r="AY315" s="17">
        <v>0</v>
      </c>
      <c r="AZ315" s="17">
        <v>0</v>
      </c>
      <c r="BA315" s="18">
        <v>0</v>
      </c>
      <c r="BB315" s="17">
        <v>0</v>
      </c>
      <c r="BC315" s="18">
        <v>0</v>
      </c>
      <c r="BD315" s="17">
        <v>0</v>
      </c>
      <c r="BE315" s="18">
        <v>0</v>
      </c>
      <c r="BF315" s="18">
        <v>0</v>
      </c>
      <c r="BG315" s="18">
        <v>0</v>
      </c>
      <c r="BH315" s="18">
        <v>0</v>
      </c>
      <c r="BI315" s="17">
        <v>0</v>
      </c>
      <c r="BJ315" s="17">
        <v>0</v>
      </c>
      <c r="BK315" s="17">
        <v>0</v>
      </c>
      <c r="BL315" s="17">
        <v>0</v>
      </c>
      <c r="BM315" s="17">
        <v>0</v>
      </c>
      <c r="BN315" s="17">
        <v>0</v>
      </c>
      <c r="BO315" s="17">
        <v>0</v>
      </c>
      <c r="BP315" s="17">
        <v>0</v>
      </c>
      <c r="BQ315" s="17">
        <v>0</v>
      </c>
      <c r="BR315" s="17">
        <v>0</v>
      </c>
      <c r="BS315" s="17">
        <v>0</v>
      </c>
      <c r="BT315" s="17">
        <v>0</v>
      </c>
      <c r="BU315" s="17">
        <v>0</v>
      </c>
      <c r="BV315" s="17">
        <v>0</v>
      </c>
      <c r="BW315" s="17">
        <v>0</v>
      </c>
      <c r="BX315" s="17">
        <v>0</v>
      </c>
      <c r="BY315" s="17">
        <v>0</v>
      </c>
      <c r="BZ315" s="17">
        <v>0</v>
      </c>
      <c r="CA315" s="17">
        <v>0</v>
      </c>
      <c r="CB315" s="17">
        <v>0</v>
      </c>
      <c r="CC315" s="17">
        <v>0</v>
      </c>
      <c r="CD315" s="17">
        <v>0</v>
      </c>
      <c r="CE315" s="17">
        <v>0</v>
      </c>
      <c r="CF315" s="17">
        <v>0</v>
      </c>
      <c r="CG315" s="17">
        <v>0</v>
      </c>
      <c r="CH315" s="1">
        <f t="shared" si="84"/>
        <v>0</v>
      </c>
    </row>
    <row r="316" spans="14:86" ht="15.75">
      <c r="N316" t="s">
        <v>1780</v>
      </c>
      <c r="O316" s="1" t="s">
        <v>2283</v>
      </c>
      <c r="Q316" s="17">
        <v>1299</v>
      </c>
      <c r="R316" s="17">
        <v>1406</v>
      </c>
      <c r="S316" s="17">
        <v>2406</v>
      </c>
      <c r="T316" s="17">
        <v>1951</v>
      </c>
      <c r="U316" s="17">
        <v>2343</v>
      </c>
      <c r="V316" s="17">
        <v>1081</v>
      </c>
      <c r="W316" s="17">
        <v>2621</v>
      </c>
      <c r="X316" s="17">
        <v>1538</v>
      </c>
      <c r="Y316" s="17">
        <v>1866</v>
      </c>
      <c r="Z316" s="17">
        <v>1397</v>
      </c>
      <c r="AA316" s="17">
        <v>1048</v>
      </c>
      <c r="AB316" s="17">
        <v>1660</v>
      </c>
      <c r="AC316" s="17">
        <v>1831</v>
      </c>
      <c r="AD316" s="17">
        <v>2451</v>
      </c>
      <c r="AE316" s="17">
        <v>0</v>
      </c>
      <c r="AF316" s="17">
        <v>0</v>
      </c>
      <c r="AG316" s="17">
        <v>0</v>
      </c>
      <c r="AH316" s="17">
        <v>0</v>
      </c>
      <c r="AI316" s="17">
        <v>0</v>
      </c>
      <c r="AJ316" s="17">
        <v>0</v>
      </c>
      <c r="AK316" s="17">
        <v>0</v>
      </c>
      <c r="AL316" s="17">
        <v>0</v>
      </c>
      <c r="AM316" s="17">
        <v>0</v>
      </c>
      <c r="AN316" s="17">
        <v>0</v>
      </c>
      <c r="AO316" s="17">
        <v>0</v>
      </c>
      <c r="AP316" s="17">
        <v>0</v>
      </c>
      <c r="AQ316" s="17">
        <v>0</v>
      </c>
      <c r="AR316" s="17">
        <v>0</v>
      </c>
      <c r="AS316" s="17">
        <v>0</v>
      </c>
      <c r="AT316" s="17">
        <v>0</v>
      </c>
      <c r="AU316" s="17">
        <v>0</v>
      </c>
      <c r="AV316" s="17">
        <v>0</v>
      </c>
      <c r="AW316" s="17">
        <v>0</v>
      </c>
      <c r="AX316" s="17">
        <v>0</v>
      </c>
      <c r="AY316" s="17">
        <v>0</v>
      </c>
      <c r="AZ316" s="17">
        <v>0</v>
      </c>
      <c r="BA316" s="18">
        <v>0</v>
      </c>
      <c r="BB316" s="17">
        <v>0</v>
      </c>
      <c r="BC316" s="18">
        <v>0</v>
      </c>
      <c r="BD316" s="17">
        <v>0</v>
      </c>
      <c r="BE316" s="18">
        <v>0</v>
      </c>
      <c r="BF316" s="18">
        <v>0</v>
      </c>
      <c r="BG316" s="18">
        <v>0</v>
      </c>
      <c r="BH316" s="18">
        <v>0</v>
      </c>
      <c r="BI316" s="17">
        <v>0</v>
      </c>
      <c r="BJ316" s="17">
        <v>0</v>
      </c>
      <c r="BK316" s="17">
        <v>0</v>
      </c>
      <c r="BL316" s="17">
        <v>0</v>
      </c>
      <c r="BM316" s="17">
        <v>0</v>
      </c>
      <c r="BN316" s="17">
        <v>0</v>
      </c>
      <c r="BO316" s="17">
        <v>0</v>
      </c>
      <c r="BP316" s="17">
        <v>0</v>
      </c>
      <c r="BQ316" s="17">
        <v>0</v>
      </c>
      <c r="BR316" s="17">
        <v>0</v>
      </c>
      <c r="BS316" s="17">
        <v>0</v>
      </c>
      <c r="BT316" s="17">
        <v>0</v>
      </c>
      <c r="BU316" s="17">
        <v>0</v>
      </c>
      <c r="BV316" s="17">
        <v>0</v>
      </c>
      <c r="BW316" s="17">
        <v>0</v>
      </c>
      <c r="BX316" s="17">
        <v>0</v>
      </c>
      <c r="BY316" s="17">
        <v>0</v>
      </c>
      <c r="BZ316" s="17">
        <v>0</v>
      </c>
      <c r="CA316" s="17">
        <v>0</v>
      </c>
      <c r="CB316" s="17">
        <v>0</v>
      </c>
      <c r="CC316" s="17">
        <v>0</v>
      </c>
      <c r="CD316" s="17">
        <v>0</v>
      </c>
      <c r="CE316" s="17">
        <v>0</v>
      </c>
      <c r="CF316" s="17">
        <v>0</v>
      </c>
      <c r="CG316" s="17">
        <v>0</v>
      </c>
      <c r="CH316" s="1">
        <f t="shared" si="84"/>
        <v>0</v>
      </c>
    </row>
    <row r="317" spans="14:86" ht="15.75">
      <c r="N317" t="s">
        <v>1781</v>
      </c>
      <c r="O317" s="1" t="s">
        <v>2284</v>
      </c>
      <c r="Q317" s="17">
        <v>2766</v>
      </c>
      <c r="R317" s="17">
        <v>1336</v>
      </c>
      <c r="S317" s="17">
        <v>2451</v>
      </c>
      <c r="T317" s="17">
        <v>1831</v>
      </c>
      <c r="U317" s="17">
        <v>1660</v>
      </c>
      <c r="V317" s="17">
        <v>1048</v>
      </c>
      <c r="W317" s="17">
        <v>1397</v>
      </c>
      <c r="X317" s="17">
        <v>1866</v>
      </c>
      <c r="Y317" s="17">
        <v>1716</v>
      </c>
      <c r="Z317" s="17">
        <v>1717</v>
      </c>
      <c r="AA317" s="17">
        <v>2153</v>
      </c>
      <c r="AB317" s="17">
        <v>1126</v>
      </c>
      <c r="AC317" s="17">
        <v>2142</v>
      </c>
      <c r="AD317" s="17">
        <v>2169</v>
      </c>
      <c r="AE317" s="17">
        <v>0</v>
      </c>
      <c r="AF317" s="17">
        <v>0</v>
      </c>
      <c r="AG317" s="17">
        <v>0</v>
      </c>
      <c r="AH317" s="17">
        <v>0</v>
      </c>
      <c r="AI317" s="17">
        <v>0</v>
      </c>
      <c r="AJ317" s="17">
        <v>0</v>
      </c>
      <c r="AK317" s="17">
        <v>0</v>
      </c>
      <c r="AL317" s="17">
        <v>0</v>
      </c>
      <c r="AM317" s="17">
        <v>0</v>
      </c>
      <c r="AN317" s="17">
        <v>0</v>
      </c>
      <c r="AO317" s="17">
        <v>0</v>
      </c>
      <c r="AP317" s="17">
        <v>0</v>
      </c>
      <c r="AQ317" s="17">
        <v>0</v>
      </c>
      <c r="AR317" s="17">
        <v>0</v>
      </c>
      <c r="AS317" s="17">
        <v>0</v>
      </c>
      <c r="AT317" s="17">
        <v>0</v>
      </c>
      <c r="AU317" s="17">
        <v>0</v>
      </c>
      <c r="AV317" s="17">
        <v>0</v>
      </c>
      <c r="AW317" s="17">
        <v>0</v>
      </c>
      <c r="AX317" s="17">
        <v>0</v>
      </c>
      <c r="AY317" s="17">
        <v>0</v>
      </c>
      <c r="AZ317" s="17">
        <v>0</v>
      </c>
      <c r="BA317" s="18">
        <v>0</v>
      </c>
      <c r="BB317" s="17">
        <v>0</v>
      </c>
      <c r="BC317" s="18">
        <v>0</v>
      </c>
      <c r="BD317" s="17">
        <v>0</v>
      </c>
      <c r="BE317" s="18">
        <v>0</v>
      </c>
      <c r="BF317" s="18">
        <v>0</v>
      </c>
      <c r="BG317" s="18">
        <v>0</v>
      </c>
      <c r="BH317" s="18">
        <v>0</v>
      </c>
      <c r="BI317" s="17">
        <v>0</v>
      </c>
      <c r="BJ317" s="17">
        <v>0</v>
      </c>
      <c r="BK317" s="17">
        <v>0</v>
      </c>
      <c r="BL317" s="17">
        <v>0</v>
      </c>
      <c r="BM317" s="17">
        <v>0</v>
      </c>
      <c r="BN317" s="17">
        <v>0</v>
      </c>
      <c r="BO317" s="17">
        <v>0</v>
      </c>
      <c r="BP317" s="17">
        <v>0</v>
      </c>
      <c r="BQ317" s="17">
        <v>0</v>
      </c>
      <c r="BR317" s="17">
        <v>0</v>
      </c>
      <c r="BS317" s="17">
        <v>0</v>
      </c>
      <c r="BT317" s="17">
        <v>0</v>
      </c>
      <c r="BU317" s="17">
        <v>0</v>
      </c>
      <c r="BV317" s="17">
        <v>0</v>
      </c>
      <c r="BW317" s="17">
        <v>0</v>
      </c>
      <c r="BX317" s="17">
        <v>0</v>
      </c>
      <c r="BY317" s="17">
        <v>0</v>
      </c>
      <c r="BZ317" s="17">
        <v>0</v>
      </c>
      <c r="CA317" s="17">
        <v>0</v>
      </c>
      <c r="CB317" s="17">
        <v>0</v>
      </c>
      <c r="CC317" s="17">
        <v>0</v>
      </c>
      <c r="CD317" s="17">
        <v>0</v>
      </c>
      <c r="CE317" s="17">
        <v>0</v>
      </c>
      <c r="CF317" s="17">
        <v>0</v>
      </c>
      <c r="CG317" s="17">
        <v>0</v>
      </c>
      <c r="CH317" s="1">
        <f t="shared" si="84"/>
        <v>0</v>
      </c>
    </row>
    <row r="318" spans="14:86" ht="15.75">
      <c r="N318" t="s">
        <v>1782</v>
      </c>
      <c r="O318" s="1" t="s">
        <v>2285</v>
      </c>
      <c r="Q318" s="17">
        <v>1383</v>
      </c>
      <c r="R318" s="17">
        <v>1447</v>
      </c>
      <c r="S318" s="17">
        <v>1561</v>
      </c>
      <c r="T318" s="17">
        <v>2819</v>
      </c>
      <c r="U318" s="17">
        <v>1287</v>
      </c>
      <c r="V318" s="17">
        <v>1288</v>
      </c>
      <c r="W318" s="17">
        <v>2081</v>
      </c>
      <c r="X318" s="17">
        <v>2319</v>
      </c>
      <c r="Y318" s="17">
        <v>1271</v>
      </c>
      <c r="Z318" s="17">
        <v>1841</v>
      </c>
      <c r="AA318" s="17">
        <v>2143</v>
      </c>
      <c r="AB318" s="17">
        <v>2275</v>
      </c>
      <c r="AC318" s="17">
        <v>2965</v>
      </c>
      <c r="AD318" s="17">
        <v>2086</v>
      </c>
      <c r="AE318" s="17">
        <v>0</v>
      </c>
      <c r="AF318" s="17">
        <v>0</v>
      </c>
      <c r="AG318" s="17">
        <v>0</v>
      </c>
      <c r="AH318" s="17">
        <v>0</v>
      </c>
      <c r="AI318" s="17">
        <v>0</v>
      </c>
      <c r="AJ318" s="17">
        <v>0</v>
      </c>
      <c r="AK318" s="17">
        <v>0</v>
      </c>
      <c r="AL318" s="17">
        <v>0</v>
      </c>
      <c r="AM318" s="17">
        <v>0</v>
      </c>
      <c r="AN318" s="17">
        <v>0</v>
      </c>
      <c r="AO318" s="17">
        <v>0</v>
      </c>
      <c r="AP318" s="17">
        <v>0</v>
      </c>
      <c r="AQ318" s="17">
        <v>0</v>
      </c>
      <c r="AR318" s="17">
        <v>0</v>
      </c>
      <c r="AS318" s="17">
        <v>0</v>
      </c>
      <c r="AT318" s="17">
        <v>0</v>
      </c>
      <c r="AU318" s="17">
        <v>0</v>
      </c>
      <c r="AV318" s="17">
        <v>0</v>
      </c>
      <c r="AW318" s="17">
        <v>0</v>
      </c>
      <c r="AX318" s="17">
        <v>0</v>
      </c>
      <c r="AY318" s="17">
        <v>0</v>
      </c>
      <c r="AZ318" s="17">
        <v>0</v>
      </c>
      <c r="BA318" s="18">
        <v>0</v>
      </c>
      <c r="BB318" s="17">
        <v>0</v>
      </c>
      <c r="BC318" s="18">
        <v>0</v>
      </c>
      <c r="BD318" s="17">
        <v>0</v>
      </c>
      <c r="BE318" s="18">
        <v>0</v>
      </c>
      <c r="BF318" s="18">
        <v>0</v>
      </c>
      <c r="BG318" s="18">
        <v>0</v>
      </c>
      <c r="BH318" s="18">
        <v>0</v>
      </c>
      <c r="BI318" s="17">
        <v>0</v>
      </c>
      <c r="BJ318" s="17">
        <v>0</v>
      </c>
      <c r="BK318" s="17">
        <v>0</v>
      </c>
      <c r="BL318" s="17">
        <v>0</v>
      </c>
      <c r="BM318" s="17">
        <v>0</v>
      </c>
      <c r="BN318" s="17">
        <v>0</v>
      </c>
      <c r="BO318" s="17">
        <v>0</v>
      </c>
      <c r="BP318" s="17">
        <v>0</v>
      </c>
      <c r="BQ318" s="17">
        <v>0</v>
      </c>
      <c r="BR318" s="17">
        <v>0</v>
      </c>
      <c r="BS318" s="17">
        <v>0</v>
      </c>
      <c r="BT318" s="17">
        <v>0</v>
      </c>
      <c r="BU318" s="17">
        <v>0</v>
      </c>
      <c r="BV318" s="17">
        <v>0</v>
      </c>
      <c r="BW318" s="17">
        <v>0</v>
      </c>
      <c r="BX318" s="17">
        <v>0</v>
      </c>
      <c r="BY318" s="17">
        <v>0</v>
      </c>
      <c r="BZ318" s="17">
        <v>0</v>
      </c>
      <c r="CA318" s="17">
        <v>0</v>
      </c>
      <c r="CB318" s="17">
        <v>0</v>
      </c>
      <c r="CC318" s="17">
        <v>0</v>
      </c>
      <c r="CD318" s="17">
        <v>0</v>
      </c>
      <c r="CE318" s="17">
        <v>0</v>
      </c>
      <c r="CF318" s="17">
        <v>0</v>
      </c>
      <c r="CG318" s="17">
        <v>0</v>
      </c>
      <c r="CH318" s="1">
        <f t="shared" si="84"/>
        <v>0</v>
      </c>
    </row>
    <row r="319" spans="14:86" ht="15.75">
      <c r="N319" t="s">
        <v>1783</v>
      </c>
      <c r="O319" s="1" t="s">
        <v>2286</v>
      </c>
      <c r="Q319" s="17">
        <v>1004</v>
      </c>
      <c r="R319" s="17">
        <v>1354</v>
      </c>
      <c r="S319" s="17">
        <v>1991</v>
      </c>
      <c r="T319" s="17">
        <v>1678</v>
      </c>
      <c r="U319" s="17">
        <v>1343</v>
      </c>
      <c r="V319" s="17">
        <v>2728</v>
      </c>
      <c r="W319" s="17">
        <v>1124</v>
      </c>
      <c r="X319" s="17">
        <v>2633</v>
      </c>
      <c r="Y319" s="17">
        <v>2886</v>
      </c>
      <c r="Z319" s="17">
        <v>1421</v>
      </c>
      <c r="AA319" s="17">
        <v>1068</v>
      </c>
      <c r="AB319" s="17">
        <v>2219</v>
      </c>
      <c r="AC319" s="17">
        <v>2961</v>
      </c>
      <c r="AD319" s="17">
        <v>1703</v>
      </c>
      <c r="AE319" s="17">
        <v>0</v>
      </c>
      <c r="AF319" s="17">
        <v>0</v>
      </c>
      <c r="AG319" s="17">
        <v>0</v>
      </c>
      <c r="AH319" s="17">
        <v>0</v>
      </c>
      <c r="AI319" s="17">
        <v>0</v>
      </c>
      <c r="AJ319" s="17">
        <v>0</v>
      </c>
      <c r="AK319" s="17">
        <v>0</v>
      </c>
      <c r="AL319" s="17">
        <v>0</v>
      </c>
      <c r="AM319" s="17">
        <v>0</v>
      </c>
      <c r="AN319" s="17">
        <v>0</v>
      </c>
      <c r="AO319" s="17">
        <v>0</v>
      </c>
      <c r="AP319" s="17">
        <v>0</v>
      </c>
      <c r="AQ319" s="17">
        <v>0</v>
      </c>
      <c r="AR319" s="17">
        <v>0</v>
      </c>
      <c r="AS319" s="17">
        <v>0</v>
      </c>
      <c r="AT319" s="17">
        <v>0</v>
      </c>
      <c r="AU319" s="17">
        <v>0</v>
      </c>
      <c r="AV319" s="17">
        <v>0</v>
      </c>
      <c r="AW319" s="17">
        <v>0</v>
      </c>
      <c r="AX319" s="17">
        <v>0</v>
      </c>
      <c r="AY319" s="17">
        <v>0</v>
      </c>
      <c r="AZ319" s="17">
        <v>0</v>
      </c>
      <c r="BA319" s="18">
        <v>0</v>
      </c>
      <c r="BB319" s="17">
        <v>0</v>
      </c>
      <c r="BC319" s="18">
        <v>0</v>
      </c>
      <c r="BD319" s="17">
        <v>0</v>
      </c>
      <c r="BE319" s="18">
        <v>0</v>
      </c>
      <c r="BF319" s="18">
        <v>0</v>
      </c>
      <c r="BG319" s="18">
        <v>0</v>
      </c>
      <c r="BH319" s="18">
        <v>0</v>
      </c>
      <c r="BI319" s="17">
        <v>0</v>
      </c>
      <c r="BJ319" s="17">
        <v>0</v>
      </c>
      <c r="BK319" s="17">
        <v>0</v>
      </c>
      <c r="BL319" s="17">
        <v>0</v>
      </c>
      <c r="BM319" s="17">
        <v>0</v>
      </c>
      <c r="BN319" s="17">
        <v>0</v>
      </c>
      <c r="BO319" s="17">
        <v>0</v>
      </c>
      <c r="BP319" s="17">
        <v>0</v>
      </c>
      <c r="BQ319" s="17">
        <v>0</v>
      </c>
      <c r="BR319" s="17">
        <v>0</v>
      </c>
      <c r="BS319" s="17">
        <v>0</v>
      </c>
      <c r="BT319" s="17">
        <v>0</v>
      </c>
      <c r="BU319" s="17">
        <v>0</v>
      </c>
      <c r="BV319" s="17">
        <v>0</v>
      </c>
      <c r="BW319" s="17">
        <v>0</v>
      </c>
      <c r="BX319" s="17">
        <v>0</v>
      </c>
      <c r="BY319" s="17">
        <v>0</v>
      </c>
      <c r="BZ319" s="17">
        <v>0</v>
      </c>
      <c r="CA319" s="17">
        <v>0</v>
      </c>
      <c r="CB319" s="17">
        <v>0</v>
      </c>
      <c r="CC319" s="17">
        <v>0</v>
      </c>
      <c r="CD319" s="17">
        <v>0</v>
      </c>
      <c r="CE319" s="17">
        <v>0</v>
      </c>
      <c r="CF319" s="17">
        <v>0</v>
      </c>
      <c r="CG319" s="17">
        <v>0</v>
      </c>
      <c r="CH319" s="1">
        <f t="shared" si="84"/>
        <v>0</v>
      </c>
    </row>
    <row r="320" spans="14:86" ht="15.75">
      <c r="N320" t="s">
        <v>1784</v>
      </c>
      <c r="O320" s="1" t="s">
        <v>2287</v>
      </c>
      <c r="Q320" s="17">
        <v>1487</v>
      </c>
      <c r="R320" s="17">
        <v>2733</v>
      </c>
      <c r="S320" s="17">
        <v>1209</v>
      </c>
      <c r="T320" s="17">
        <v>2748</v>
      </c>
      <c r="U320" s="17">
        <v>1630</v>
      </c>
      <c r="V320" s="17">
        <v>1685</v>
      </c>
      <c r="W320" s="17">
        <v>2429</v>
      </c>
      <c r="X320" s="17">
        <v>2826</v>
      </c>
      <c r="Y320" s="17">
        <v>2245</v>
      </c>
      <c r="Z320" s="17">
        <v>1973</v>
      </c>
      <c r="AA320" s="17">
        <v>1363</v>
      </c>
      <c r="AB320" s="17">
        <v>1884</v>
      </c>
      <c r="AC320" s="17">
        <v>1649</v>
      </c>
      <c r="AD320" s="17">
        <v>2553</v>
      </c>
      <c r="AE320" s="17">
        <v>0</v>
      </c>
      <c r="AF320" s="17">
        <v>0</v>
      </c>
      <c r="AG320" s="17">
        <v>0</v>
      </c>
      <c r="AH320" s="17">
        <v>0</v>
      </c>
      <c r="AI320" s="17">
        <v>0</v>
      </c>
      <c r="AJ320" s="17">
        <v>0</v>
      </c>
      <c r="AK320" s="17">
        <v>0</v>
      </c>
      <c r="AL320" s="17">
        <v>0</v>
      </c>
      <c r="AM320" s="17">
        <v>0</v>
      </c>
      <c r="AN320" s="17">
        <v>0</v>
      </c>
      <c r="AO320" s="17">
        <v>0</v>
      </c>
      <c r="AP320" s="17">
        <v>0</v>
      </c>
      <c r="AQ320" s="17">
        <v>0</v>
      </c>
      <c r="AR320" s="17">
        <v>0</v>
      </c>
      <c r="AS320" s="17">
        <v>0</v>
      </c>
      <c r="AT320" s="17">
        <v>0</v>
      </c>
      <c r="AU320" s="17">
        <v>0</v>
      </c>
      <c r="AV320" s="17">
        <v>0</v>
      </c>
      <c r="AW320" s="17">
        <v>0</v>
      </c>
      <c r="AX320" s="17">
        <v>0</v>
      </c>
      <c r="AY320" s="17">
        <v>0</v>
      </c>
      <c r="AZ320" s="17">
        <v>0</v>
      </c>
      <c r="BA320" s="18">
        <v>0</v>
      </c>
      <c r="BB320" s="17">
        <v>0</v>
      </c>
      <c r="BC320" s="18">
        <v>0</v>
      </c>
      <c r="BD320" s="17">
        <v>0</v>
      </c>
      <c r="BE320" s="18">
        <v>0</v>
      </c>
      <c r="BF320" s="18">
        <v>0</v>
      </c>
      <c r="BG320" s="18">
        <v>0</v>
      </c>
      <c r="BH320" s="18">
        <v>0</v>
      </c>
      <c r="BI320" s="17">
        <v>0</v>
      </c>
      <c r="BJ320" s="17">
        <v>0</v>
      </c>
      <c r="BK320" s="17">
        <v>0</v>
      </c>
      <c r="BL320" s="17">
        <v>0</v>
      </c>
      <c r="BM320" s="17">
        <v>0</v>
      </c>
      <c r="BN320" s="17">
        <v>0</v>
      </c>
      <c r="BO320" s="17">
        <v>0</v>
      </c>
      <c r="BP320" s="17">
        <v>0</v>
      </c>
      <c r="BQ320" s="17">
        <v>0</v>
      </c>
      <c r="BR320" s="17">
        <v>0</v>
      </c>
      <c r="BS320" s="17">
        <v>0</v>
      </c>
      <c r="BT320" s="17">
        <v>0</v>
      </c>
      <c r="BU320" s="17">
        <v>0</v>
      </c>
      <c r="BV320" s="17">
        <v>0</v>
      </c>
      <c r="BW320" s="17">
        <v>0</v>
      </c>
      <c r="BX320" s="17">
        <v>0</v>
      </c>
      <c r="BY320" s="17">
        <v>0</v>
      </c>
      <c r="BZ320" s="17">
        <v>0</v>
      </c>
      <c r="CA320" s="17">
        <v>0</v>
      </c>
      <c r="CB320" s="17">
        <v>0</v>
      </c>
      <c r="CC320" s="17">
        <v>0</v>
      </c>
      <c r="CD320" s="17">
        <v>0</v>
      </c>
      <c r="CE320" s="17">
        <v>0</v>
      </c>
      <c r="CF320" s="17">
        <v>0</v>
      </c>
      <c r="CG320" s="17">
        <v>0</v>
      </c>
      <c r="CH320" s="1">
        <f t="shared" si="84"/>
        <v>0</v>
      </c>
    </row>
    <row r="321" spans="14:86" ht="15.75">
      <c r="N321" t="s">
        <v>1973</v>
      </c>
      <c r="O321" s="1" t="s">
        <v>2288</v>
      </c>
      <c r="Q321" s="17">
        <v>1142</v>
      </c>
      <c r="R321" s="17">
        <v>1384</v>
      </c>
      <c r="S321" s="17">
        <v>2487</v>
      </c>
      <c r="T321" s="17">
        <v>2017</v>
      </c>
      <c r="U321" s="17">
        <v>2768</v>
      </c>
      <c r="V321" s="17">
        <v>1229</v>
      </c>
      <c r="W321" s="17">
        <v>1995</v>
      </c>
      <c r="X321" s="17">
        <v>1868</v>
      </c>
      <c r="Y321" s="17">
        <v>1607</v>
      </c>
      <c r="Z321" s="17">
        <v>1418</v>
      </c>
      <c r="AA321" s="17">
        <v>1419</v>
      </c>
      <c r="AB321" s="17">
        <v>1420</v>
      </c>
      <c r="AC321" s="17">
        <v>2383</v>
      </c>
      <c r="AD321" s="17">
        <v>2969</v>
      </c>
      <c r="AE321" s="17">
        <v>0</v>
      </c>
      <c r="AF321" s="17">
        <v>0</v>
      </c>
      <c r="AG321" s="17">
        <v>0</v>
      </c>
      <c r="AH321" s="17">
        <v>0</v>
      </c>
      <c r="AI321" s="17">
        <v>0</v>
      </c>
      <c r="AJ321" s="17">
        <v>0</v>
      </c>
      <c r="AK321" s="17">
        <v>0</v>
      </c>
      <c r="AL321" s="17">
        <v>0</v>
      </c>
      <c r="AM321" s="17">
        <v>0</v>
      </c>
      <c r="AN321" s="17">
        <v>0</v>
      </c>
      <c r="AO321" s="17">
        <v>0</v>
      </c>
      <c r="AP321" s="17">
        <v>0</v>
      </c>
      <c r="AQ321" s="17">
        <v>0</v>
      </c>
      <c r="AR321" s="17">
        <v>0</v>
      </c>
      <c r="AS321" s="17">
        <v>0</v>
      </c>
      <c r="AT321" s="17">
        <v>0</v>
      </c>
      <c r="AU321" s="17">
        <v>0</v>
      </c>
      <c r="AV321" s="17">
        <v>0</v>
      </c>
      <c r="AW321" s="17">
        <v>0</v>
      </c>
      <c r="AX321" s="17">
        <v>0</v>
      </c>
      <c r="AY321" s="17">
        <v>0</v>
      </c>
      <c r="AZ321" s="17">
        <v>0</v>
      </c>
      <c r="BA321" s="18">
        <v>0</v>
      </c>
      <c r="BB321" s="17">
        <v>0</v>
      </c>
      <c r="BC321" s="18">
        <v>0</v>
      </c>
      <c r="BD321" s="17">
        <v>0</v>
      </c>
      <c r="BE321" s="18">
        <v>0</v>
      </c>
      <c r="BF321" s="18">
        <v>0</v>
      </c>
      <c r="BG321" s="18">
        <v>0</v>
      </c>
      <c r="BH321" s="18">
        <v>0</v>
      </c>
      <c r="BI321" s="17">
        <v>0</v>
      </c>
      <c r="BJ321" s="17">
        <v>0</v>
      </c>
      <c r="BK321" s="17">
        <v>0</v>
      </c>
      <c r="BL321" s="17">
        <v>0</v>
      </c>
      <c r="BM321" s="17">
        <v>0</v>
      </c>
      <c r="BN321" s="17">
        <v>0</v>
      </c>
      <c r="BO321" s="17">
        <v>0</v>
      </c>
      <c r="BP321" s="17">
        <v>0</v>
      </c>
      <c r="BQ321" s="17">
        <v>0</v>
      </c>
      <c r="BR321" s="17">
        <v>0</v>
      </c>
      <c r="BS321" s="17">
        <v>0</v>
      </c>
      <c r="BT321" s="17">
        <v>0</v>
      </c>
      <c r="BU321" s="17">
        <v>0</v>
      </c>
      <c r="BV321" s="17">
        <v>0</v>
      </c>
      <c r="BW321" s="17">
        <v>0</v>
      </c>
      <c r="BX321" s="17">
        <v>0</v>
      </c>
      <c r="BY321" s="17">
        <v>0</v>
      </c>
      <c r="BZ321" s="17">
        <v>0</v>
      </c>
      <c r="CA321" s="17">
        <v>0</v>
      </c>
      <c r="CB321" s="17">
        <v>0</v>
      </c>
      <c r="CC321" s="17">
        <v>0</v>
      </c>
      <c r="CD321" s="17">
        <v>0</v>
      </c>
      <c r="CE321" s="17">
        <v>0</v>
      </c>
      <c r="CF321" s="17">
        <v>0</v>
      </c>
      <c r="CG321" s="17">
        <v>0</v>
      </c>
      <c r="CH321" s="1">
        <f t="shared" si="84"/>
        <v>0</v>
      </c>
    </row>
    <row r="322" spans="14:86" ht="15.75">
      <c r="N322" t="s">
        <v>1785</v>
      </c>
      <c r="O322" s="1" t="s">
        <v>2289</v>
      </c>
      <c r="Q322" s="17">
        <v>1004</v>
      </c>
      <c r="R322" s="17">
        <v>1022</v>
      </c>
      <c r="S322" s="17">
        <v>2767</v>
      </c>
      <c r="T322" s="17">
        <v>1761</v>
      </c>
      <c r="U322" s="17">
        <v>1179</v>
      </c>
      <c r="V322" s="17">
        <v>1936</v>
      </c>
      <c r="W322" s="17">
        <v>1413</v>
      </c>
      <c r="X322" s="17">
        <v>2401</v>
      </c>
      <c r="Y322" s="17">
        <v>1405</v>
      </c>
      <c r="Z322" s="17">
        <v>2155</v>
      </c>
      <c r="AA322" s="17">
        <v>2149</v>
      </c>
      <c r="AB322" s="17">
        <v>2950</v>
      </c>
      <c r="AC322" s="17">
        <v>2438</v>
      </c>
      <c r="AD322" s="17">
        <v>0</v>
      </c>
      <c r="AE322" s="17">
        <v>0</v>
      </c>
      <c r="AF322" s="17">
        <v>0</v>
      </c>
      <c r="AG322" s="17">
        <v>0</v>
      </c>
      <c r="AH322" s="17">
        <v>0</v>
      </c>
      <c r="AI322" s="17">
        <v>0</v>
      </c>
      <c r="AJ322" s="17">
        <v>0</v>
      </c>
      <c r="AK322" s="17">
        <v>0</v>
      </c>
      <c r="AL322" s="17">
        <v>0</v>
      </c>
      <c r="AM322" s="17">
        <v>0</v>
      </c>
      <c r="AN322" s="17">
        <v>0</v>
      </c>
      <c r="AO322" s="17">
        <v>0</v>
      </c>
      <c r="AP322" s="17">
        <v>0</v>
      </c>
      <c r="AQ322" s="17">
        <v>0</v>
      </c>
      <c r="AR322" s="17">
        <v>0</v>
      </c>
      <c r="AS322" s="17">
        <v>0</v>
      </c>
      <c r="AT322" s="17">
        <v>0</v>
      </c>
      <c r="AU322" s="17">
        <v>0</v>
      </c>
      <c r="AV322" s="17">
        <v>0</v>
      </c>
      <c r="AW322" s="17">
        <v>0</v>
      </c>
      <c r="AX322" s="17">
        <v>0</v>
      </c>
      <c r="AY322" s="17">
        <v>0</v>
      </c>
      <c r="AZ322" s="17">
        <v>0</v>
      </c>
      <c r="BA322" s="18">
        <v>0</v>
      </c>
      <c r="BB322" s="17">
        <v>0</v>
      </c>
      <c r="BC322" s="18">
        <v>0</v>
      </c>
      <c r="BD322" s="17">
        <v>0</v>
      </c>
      <c r="BE322" s="18">
        <v>0</v>
      </c>
      <c r="BF322" s="18">
        <v>0</v>
      </c>
      <c r="BG322" s="18">
        <v>0</v>
      </c>
      <c r="BH322" s="18">
        <v>0</v>
      </c>
      <c r="BI322" s="17">
        <v>0</v>
      </c>
      <c r="BJ322" s="17">
        <v>0</v>
      </c>
      <c r="BK322" s="17">
        <v>0</v>
      </c>
      <c r="BL322" s="17">
        <v>0</v>
      </c>
      <c r="BM322" s="17">
        <v>0</v>
      </c>
      <c r="BN322" s="17">
        <v>0</v>
      </c>
      <c r="BO322" s="17">
        <v>0</v>
      </c>
      <c r="BP322" s="17">
        <v>0</v>
      </c>
      <c r="BQ322" s="17">
        <v>0</v>
      </c>
      <c r="BR322" s="17">
        <v>0</v>
      </c>
      <c r="BS322" s="17">
        <v>0</v>
      </c>
      <c r="BT322" s="17">
        <v>0</v>
      </c>
      <c r="BU322" s="17">
        <v>0</v>
      </c>
      <c r="BV322" s="17">
        <v>0</v>
      </c>
      <c r="BW322" s="17">
        <v>0</v>
      </c>
      <c r="BX322" s="17">
        <v>0</v>
      </c>
      <c r="BY322" s="17">
        <v>0</v>
      </c>
      <c r="BZ322" s="17">
        <v>0</v>
      </c>
      <c r="CA322" s="17">
        <v>0</v>
      </c>
      <c r="CB322" s="17">
        <v>0</v>
      </c>
      <c r="CC322" s="17">
        <v>0</v>
      </c>
      <c r="CD322" s="17">
        <v>0</v>
      </c>
      <c r="CE322" s="17">
        <v>0</v>
      </c>
      <c r="CF322" s="17">
        <v>0</v>
      </c>
      <c r="CG322" s="17">
        <v>0</v>
      </c>
      <c r="CH322" s="1">
        <f aca="true" t="shared" si="85" ref="CH322:CH386">IF(AND(COUNTIF(Q322:CG322,P$5)=1,COUNTIF(Q322:CG322,P$6)=1),ROW(),IF(AND(COUNTIF(Q322:CG322,P$5)=1,COUNTIF(Q322:CG322,P$6)=0),200000+1000*(10+COUNTIF(Q322:CG322,"&gt;0"))+ROW(),IF(AND(COUNTIF(Q322:CG322,P$5)=0,COUNTIF(Q322:CG322,P$6)=1),100000+1000*(10+COUNTIF(Q322:CG322,"&gt;0"))+ROW(),0)))</f>
        <v>0</v>
      </c>
    </row>
    <row r="323" spans="14:86" ht="15.75">
      <c r="N323" t="s">
        <v>1786</v>
      </c>
      <c r="O323" s="1" t="s">
        <v>2290</v>
      </c>
      <c r="Q323" s="17">
        <v>1145</v>
      </c>
      <c r="R323" s="17">
        <v>2607</v>
      </c>
      <c r="S323" s="17">
        <v>2613</v>
      </c>
      <c r="T323" s="17">
        <v>1214</v>
      </c>
      <c r="U323" s="17">
        <v>1536</v>
      </c>
      <c r="V323" s="17">
        <v>1535</v>
      </c>
      <c r="W323" s="17">
        <v>1114</v>
      </c>
      <c r="X323" s="17">
        <v>1723</v>
      </c>
      <c r="Y323" s="17">
        <v>2873</v>
      </c>
      <c r="Z323" s="17">
        <v>1945</v>
      </c>
      <c r="AA323" s="17">
        <v>1134</v>
      </c>
      <c r="AB323" s="17">
        <v>2669</v>
      </c>
      <c r="AC323" s="17">
        <v>1209</v>
      </c>
      <c r="AD323" s="17">
        <v>0</v>
      </c>
      <c r="AE323" s="17">
        <v>0</v>
      </c>
      <c r="AF323" s="17">
        <v>0</v>
      </c>
      <c r="AG323" s="17">
        <v>0</v>
      </c>
      <c r="AH323" s="17">
        <v>0</v>
      </c>
      <c r="AI323" s="17">
        <v>0</v>
      </c>
      <c r="AJ323" s="17">
        <v>0</v>
      </c>
      <c r="AK323" s="17">
        <v>0</v>
      </c>
      <c r="AL323" s="17">
        <v>0</v>
      </c>
      <c r="AM323" s="17">
        <v>0</v>
      </c>
      <c r="AN323" s="17">
        <v>0</v>
      </c>
      <c r="AO323" s="17">
        <v>0</v>
      </c>
      <c r="AP323" s="17">
        <v>0</v>
      </c>
      <c r="AQ323" s="17">
        <v>0</v>
      </c>
      <c r="AR323" s="17">
        <v>0</v>
      </c>
      <c r="AS323" s="17">
        <v>0</v>
      </c>
      <c r="AT323" s="17">
        <v>0</v>
      </c>
      <c r="AU323" s="17">
        <v>0</v>
      </c>
      <c r="AV323" s="17">
        <v>0</v>
      </c>
      <c r="AW323" s="17">
        <v>0</v>
      </c>
      <c r="AX323" s="17">
        <v>0</v>
      </c>
      <c r="AY323" s="17">
        <v>0</v>
      </c>
      <c r="AZ323" s="17">
        <v>0</v>
      </c>
      <c r="BA323" s="18">
        <v>0</v>
      </c>
      <c r="BB323" s="17">
        <v>0</v>
      </c>
      <c r="BC323" s="18">
        <v>0</v>
      </c>
      <c r="BD323" s="17">
        <v>0</v>
      </c>
      <c r="BE323" s="18">
        <v>0</v>
      </c>
      <c r="BF323" s="18">
        <v>0</v>
      </c>
      <c r="BG323" s="18">
        <v>0</v>
      </c>
      <c r="BH323" s="18">
        <v>0</v>
      </c>
      <c r="BI323" s="17">
        <v>0</v>
      </c>
      <c r="BJ323" s="17">
        <v>0</v>
      </c>
      <c r="BK323" s="17">
        <v>0</v>
      </c>
      <c r="BL323" s="17">
        <v>0</v>
      </c>
      <c r="BM323" s="17">
        <v>0</v>
      </c>
      <c r="BN323" s="17">
        <v>0</v>
      </c>
      <c r="BO323" s="17">
        <v>0</v>
      </c>
      <c r="BP323" s="17">
        <v>0</v>
      </c>
      <c r="BQ323" s="17">
        <v>0</v>
      </c>
      <c r="BR323" s="17">
        <v>0</v>
      </c>
      <c r="BS323" s="17">
        <v>0</v>
      </c>
      <c r="BT323" s="17">
        <v>0</v>
      </c>
      <c r="BU323" s="17">
        <v>0</v>
      </c>
      <c r="BV323" s="17">
        <v>0</v>
      </c>
      <c r="BW323" s="17">
        <v>0</v>
      </c>
      <c r="BX323" s="17">
        <v>0</v>
      </c>
      <c r="BY323" s="17">
        <v>0</v>
      </c>
      <c r="BZ323" s="17">
        <v>0</v>
      </c>
      <c r="CA323" s="17">
        <v>0</v>
      </c>
      <c r="CB323" s="17">
        <v>0</v>
      </c>
      <c r="CC323" s="17">
        <v>0</v>
      </c>
      <c r="CD323" s="17">
        <v>0</v>
      </c>
      <c r="CE323" s="17">
        <v>0</v>
      </c>
      <c r="CF323" s="17">
        <v>0</v>
      </c>
      <c r="CG323" s="17">
        <v>0</v>
      </c>
      <c r="CH323" s="1">
        <f t="shared" si="85"/>
        <v>0</v>
      </c>
    </row>
    <row r="324" spans="14:86" ht="15.75">
      <c r="N324" t="s">
        <v>1787</v>
      </c>
      <c r="O324" s="1" t="s">
        <v>2291</v>
      </c>
      <c r="Q324" s="17">
        <v>2292</v>
      </c>
      <c r="R324" s="17">
        <v>1511</v>
      </c>
      <c r="S324" s="17">
        <v>1042</v>
      </c>
      <c r="T324" s="17">
        <v>2273</v>
      </c>
      <c r="U324" s="17">
        <v>1046</v>
      </c>
      <c r="V324" s="17">
        <v>1658</v>
      </c>
      <c r="W324" s="17">
        <v>2766</v>
      </c>
      <c r="X324" s="17">
        <v>1831</v>
      </c>
      <c r="Y324" s="17">
        <v>2341</v>
      </c>
      <c r="Z324" s="17">
        <v>1682</v>
      </c>
      <c r="AA324" s="17">
        <v>1549</v>
      </c>
      <c r="AB324" s="17">
        <v>1550</v>
      </c>
      <c r="AC324" s="17">
        <v>1383</v>
      </c>
      <c r="AD324" s="17">
        <v>0</v>
      </c>
      <c r="AE324" s="17">
        <v>0</v>
      </c>
      <c r="AF324" s="17">
        <v>0</v>
      </c>
      <c r="AG324" s="17">
        <v>0</v>
      </c>
      <c r="AH324" s="17">
        <v>0</v>
      </c>
      <c r="AI324" s="17">
        <v>0</v>
      </c>
      <c r="AJ324" s="17">
        <v>0</v>
      </c>
      <c r="AK324" s="17">
        <v>0</v>
      </c>
      <c r="AL324" s="17">
        <v>0</v>
      </c>
      <c r="AM324" s="17">
        <v>0</v>
      </c>
      <c r="AN324" s="17">
        <v>0</v>
      </c>
      <c r="AO324" s="17">
        <v>0</v>
      </c>
      <c r="AP324" s="17">
        <v>0</v>
      </c>
      <c r="AQ324" s="17">
        <v>0</v>
      </c>
      <c r="AR324" s="17">
        <v>0</v>
      </c>
      <c r="AS324" s="17">
        <v>0</v>
      </c>
      <c r="AT324" s="17">
        <v>0</v>
      </c>
      <c r="AU324" s="17">
        <v>0</v>
      </c>
      <c r="AV324" s="17">
        <v>0</v>
      </c>
      <c r="AW324" s="17">
        <v>0</v>
      </c>
      <c r="AX324" s="17">
        <v>0</v>
      </c>
      <c r="AY324" s="17">
        <v>0</v>
      </c>
      <c r="AZ324" s="17">
        <v>0</v>
      </c>
      <c r="BA324" s="18">
        <v>0</v>
      </c>
      <c r="BB324" s="17">
        <v>0</v>
      </c>
      <c r="BC324" s="18">
        <v>0</v>
      </c>
      <c r="BD324" s="17">
        <v>0</v>
      </c>
      <c r="BE324" s="18">
        <v>0</v>
      </c>
      <c r="BF324" s="18">
        <v>0</v>
      </c>
      <c r="BG324" s="18">
        <v>0</v>
      </c>
      <c r="BH324" s="18">
        <v>0</v>
      </c>
      <c r="BI324" s="17">
        <v>0</v>
      </c>
      <c r="BJ324" s="17">
        <v>0</v>
      </c>
      <c r="BK324" s="17">
        <v>0</v>
      </c>
      <c r="BL324" s="17">
        <v>0</v>
      </c>
      <c r="BM324" s="17">
        <v>0</v>
      </c>
      <c r="BN324" s="17">
        <v>0</v>
      </c>
      <c r="BO324" s="17">
        <v>0</v>
      </c>
      <c r="BP324" s="17">
        <v>0</v>
      </c>
      <c r="BQ324" s="17">
        <v>0</v>
      </c>
      <c r="BR324" s="17">
        <v>0</v>
      </c>
      <c r="BS324" s="17">
        <v>0</v>
      </c>
      <c r="BT324" s="17">
        <v>0</v>
      </c>
      <c r="BU324" s="17">
        <v>0</v>
      </c>
      <c r="BV324" s="17">
        <v>0</v>
      </c>
      <c r="BW324" s="17">
        <v>0</v>
      </c>
      <c r="BX324" s="17">
        <v>0</v>
      </c>
      <c r="BY324" s="17">
        <v>0</v>
      </c>
      <c r="BZ324" s="17">
        <v>0</v>
      </c>
      <c r="CA324" s="17">
        <v>0</v>
      </c>
      <c r="CB324" s="17">
        <v>0</v>
      </c>
      <c r="CC324" s="17">
        <v>0</v>
      </c>
      <c r="CD324" s="17">
        <v>0</v>
      </c>
      <c r="CE324" s="17">
        <v>0</v>
      </c>
      <c r="CF324" s="17">
        <v>0</v>
      </c>
      <c r="CG324" s="17">
        <v>0</v>
      </c>
      <c r="CH324" s="1">
        <f t="shared" si="85"/>
        <v>0</v>
      </c>
    </row>
    <row r="325" spans="14:86" ht="15.75">
      <c r="N325" t="s">
        <v>1788</v>
      </c>
      <c r="O325" s="1" t="s">
        <v>2292</v>
      </c>
      <c r="Q325" s="17">
        <v>1416</v>
      </c>
      <c r="R325" s="17">
        <v>2969</v>
      </c>
      <c r="S325" s="17">
        <v>2235</v>
      </c>
      <c r="T325" s="17">
        <v>2236</v>
      </c>
      <c r="U325" s="17">
        <v>1370</v>
      </c>
      <c r="V325" s="17">
        <v>1938</v>
      </c>
      <c r="W325" s="17">
        <v>2571</v>
      </c>
      <c r="X325" s="17">
        <v>1310</v>
      </c>
      <c r="Y325" s="17">
        <v>2507</v>
      </c>
      <c r="Z325" s="17">
        <v>1246</v>
      </c>
      <c r="AA325" s="17">
        <v>1800</v>
      </c>
      <c r="AB325" s="17">
        <v>1871</v>
      </c>
      <c r="AC325" s="17">
        <v>1872</v>
      </c>
      <c r="AD325" s="17">
        <v>0</v>
      </c>
      <c r="AE325" s="17">
        <v>0</v>
      </c>
      <c r="AF325" s="17">
        <v>0</v>
      </c>
      <c r="AG325" s="17">
        <v>0</v>
      </c>
      <c r="AH325" s="17">
        <v>0</v>
      </c>
      <c r="AI325" s="17">
        <v>0</v>
      </c>
      <c r="AJ325" s="17">
        <v>0</v>
      </c>
      <c r="AK325" s="17">
        <v>0</v>
      </c>
      <c r="AL325" s="17">
        <v>0</v>
      </c>
      <c r="AM325" s="17">
        <v>0</v>
      </c>
      <c r="AN325" s="17">
        <v>0</v>
      </c>
      <c r="AO325" s="17">
        <v>0</v>
      </c>
      <c r="AP325" s="17">
        <v>0</v>
      </c>
      <c r="AQ325" s="17">
        <v>0</v>
      </c>
      <c r="AR325" s="17">
        <v>0</v>
      </c>
      <c r="AS325" s="17">
        <v>0</v>
      </c>
      <c r="AT325" s="17">
        <v>0</v>
      </c>
      <c r="AU325" s="17">
        <v>0</v>
      </c>
      <c r="AV325" s="17">
        <v>0</v>
      </c>
      <c r="AW325" s="17">
        <v>0</v>
      </c>
      <c r="AX325" s="17">
        <v>0</v>
      </c>
      <c r="AY325" s="17">
        <v>0</v>
      </c>
      <c r="AZ325" s="17">
        <v>0</v>
      </c>
      <c r="BA325" s="18">
        <v>0</v>
      </c>
      <c r="BB325" s="17">
        <v>0</v>
      </c>
      <c r="BC325" s="18">
        <v>0</v>
      </c>
      <c r="BD325" s="17">
        <v>0</v>
      </c>
      <c r="BE325" s="18">
        <v>0</v>
      </c>
      <c r="BF325" s="18">
        <v>0</v>
      </c>
      <c r="BG325" s="18">
        <v>0</v>
      </c>
      <c r="BH325" s="18">
        <v>0</v>
      </c>
      <c r="BI325" s="17">
        <v>0</v>
      </c>
      <c r="BJ325" s="17">
        <v>0</v>
      </c>
      <c r="BK325" s="17">
        <v>0</v>
      </c>
      <c r="BL325" s="17">
        <v>0</v>
      </c>
      <c r="BM325" s="17">
        <v>0</v>
      </c>
      <c r="BN325" s="17">
        <v>0</v>
      </c>
      <c r="BO325" s="17">
        <v>0</v>
      </c>
      <c r="BP325" s="17">
        <v>0</v>
      </c>
      <c r="BQ325" s="17">
        <v>0</v>
      </c>
      <c r="BR325" s="17">
        <v>0</v>
      </c>
      <c r="BS325" s="17">
        <v>0</v>
      </c>
      <c r="BT325" s="17">
        <v>0</v>
      </c>
      <c r="BU325" s="17">
        <v>0</v>
      </c>
      <c r="BV325" s="17">
        <v>0</v>
      </c>
      <c r="BW325" s="17">
        <v>0</v>
      </c>
      <c r="BX325" s="17">
        <v>0</v>
      </c>
      <c r="BY325" s="17">
        <v>0</v>
      </c>
      <c r="BZ325" s="17">
        <v>0</v>
      </c>
      <c r="CA325" s="17">
        <v>0</v>
      </c>
      <c r="CB325" s="17">
        <v>0</v>
      </c>
      <c r="CC325" s="17">
        <v>0</v>
      </c>
      <c r="CD325" s="17">
        <v>0</v>
      </c>
      <c r="CE325" s="17">
        <v>0</v>
      </c>
      <c r="CF325" s="17">
        <v>0</v>
      </c>
      <c r="CG325" s="17">
        <v>0</v>
      </c>
      <c r="CH325" s="1">
        <f t="shared" si="85"/>
        <v>0</v>
      </c>
    </row>
    <row r="326" spans="14:86" ht="15.75">
      <c r="N326" t="s">
        <v>1789</v>
      </c>
      <c r="O326" s="1" t="s">
        <v>2293</v>
      </c>
      <c r="Q326" s="17">
        <v>1113</v>
      </c>
      <c r="R326" s="17">
        <v>2160</v>
      </c>
      <c r="S326" s="17">
        <v>2629</v>
      </c>
      <c r="T326" s="17">
        <v>2630</v>
      </c>
      <c r="U326" s="17">
        <v>1468</v>
      </c>
      <c r="V326" s="17">
        <v>1984</v>
      </c>
      <c r="W326" s="17">
        <v>1596</v>
      </c>
      <c r="X326" s="17">
        <v>2927</v>
      </c>
      <c r="Y326" s="17">
        <v>2931</v>
      </c>
      <c r="Z326" s="17">
        <v>1097</v>
      </c>
      <c r="AA326" s="17">
        <v>2918</v>
      </c>
      <c r="AB326" s="17">
        <v>2338</v>
      </c>
      <c r="AC326" s="17">
        <v>2209</v>
      </c>
      <c r="AD326" s="17">
        <v>0</v>
      </c>
      <c r="AE326" s="17">
        <v>0</v>
      </c>
      <c r="AF326" s="17">
        <v>0</v>
      </c>
      <c r="AG326" s="17">
        <v>0</v>
      </c>
      <c r="AH326" s="17">
        <v>0</v>
      </c>
      <c r="AI326" s="17">
        <v>0</v>
      </c>
      <c r="AJ326" s="17">
        <v>0</v>
      </c>
      <c r="AK326" s="17">
        <v>0</v>
      </c>
      <c r="AL326" s="17">
        <v>0</v>
      </c>
      <c r="AM326" s="17">
        <v>0</v>
      </c>
      <c r="AN326" s="17">
        <v>0</v>
      </c>
      <c r="AO326" s="17">
        <v>0</v>
      </c>
      <c r="AP326" s="17">
        <v>0</v>
      </c>
      <c r="AQ326" s="17">
        <v>0</v>
      </c>
      <c r="AR326" s="17">
        <v>0</v>
      </c>
      <c r="AS326" s="17">
        <v>0</v>
      </c>
      <c r="AT326" s="17">
        <v>0</v>
      </c>
      <c r="AU326" s="17">
        <v>0</v>
      </c>
      <c r="AV326" s="17">
        <v>0</v>
      </c>
      <c r="AW326" s="17">
        <v>0</v>
      </c>
      <c r="AX326" s="17">
        <v>0</v>
      </c>
      <c r="AY326" s="17">
        <v>0</v>
      </c>
      <c r="AZ326" s="17">
        <v>0</v>
      </c>
      <c r="BA326" s="18">
        <v>0</v>
      </c>
      <c r="BB326" s="17">
        <v>0</v>
      </c>
      <c r="BC326" s="18">
        <v>0</v>
      </c>
      <c r="BD326" s="17">
        <v>0</v>
      </c>
      <c r="BE326" s="18">
        <v>0</v>
      </c>
      <c r="BF326" s="18">
        <v>0</v>
      </c>
      <c r="BG326" s="18">
        <v>0</v>
      </c>
      <c r="BH326" s="18">
        <v>0</v>
      </c>
      <c r="BI326" s="17">
        <v>0</v>
      </c>
      <c r="BJ326" s="17">
        <v>0</v>
      </c>
      <c r="BK326" s="17">
        <v>0</v>
      </c>
      <c r="BL326" s="17">
        <v>0</v>
      </c>
      <c r="BM326" s="17">
        <v>0</v>
      </c>
      <c r="BN326" s="17">
        <v>0</v>
      </c>
      <c r="BO326" s="17">
        <v>0</v>
      </c>
      <c r="BP326" s="17">
        <v>0</v>
      </c>
      <c r="BQ326" s="17">
        <v>0</v>
      </c>
      <c r="BR326" s="17">
        <v>0</v>
      </c>
      <c r="BS326" s="17">
        <v>0</v>
      </c>
      <c r="BT326" s="17">
        <v>0</v>
      </c>
      <c r="BU326" s="17">
        <v>0</v>
      </c>
      <c r="BV326" s="17">
        <v>0</v>
      </c>
      <c r="BW326" s="17">
        <v>0</v>
      </c>
      <c r="BX326" s="17">
        <v>0</v>
      </c>
      <c r="BY326" s="17">
        <v>0</v>
      </c>
      <c r="BZ326" s="17">
        <v>0</v>
      </c>
      <c r="CA326" s="17">
        <v>0</v>
      </c>
      <c r="CB326" s="17">
        <v>0</v>
      </c>
      <c r="CC326" s="17">
        <v>0</v>
      </c>
      <c r="CD326" s="17">
        <v>0</v>
      </c>
      <c r="CE326" s="17">
        <v>0</v>
      </c>
      <c r="CF326" s="17">
        <v>0</v>
      </c>
      <c r="CG326" s="17">
        <v>0</v>
      </c>
      <c r="CH326" s="1">
        <f t="shared" si="85"/>
        <v>0</v>
      </c>
    </row>
    <row r="327" spans="14:86" ht="15.75">
      <c r="N327" t="s">
        <v>1790</v>
      </c>
      <c r="O327" s="1" t="s">
        <v>2294</v>
      </c>
      <c r="Q327" s="17">
        <v>1082</v>
      </c>
      <c r="R327" s="17">
        <v>1303</v>
      </c>
      <c r="S327" s="17">
        <v>2678</v>
      </c>
      <c r="T327" s="17">
        <v>1680</v>
      </c>
      <c r="U327" s="17">
        <v>2206</v>
      </c>
      <c r="V327" s="17">
        <v>2680</v>
      </c>
      <c r="W327" s="17">
        <v>2679</v>
      </c>
      <c r="X327" s="17">
        <v>2677</v>
      </c>
      <c r="Y327" s="17">
        <v>2681</v>
      </c>
      <c r="Z327" s="17">
        <v>2953</v>
      </c>
      <c r="AA327" s="17">
        <v>2275</v>
      </c>
      <c r="AB327" s="17">
        <v>2276</v>
      </c>
      <c r="AC327" s="17">
        <v>2965</v>
      </c>
      <c r="AD327" s="17">
        <v>0</v>
      </c>
      <c r="AE327" s="17">
        <v>0</v>
      </c>
      <c r="AF327" s="17">
        <v>0</v>
      </c>
      <c r="AG327" s="17">
        <v>0</v>
      </c>
      <c r="AH327" s="17">
        <v>0</v>
      </c>
      <c r="AI327" s="17">
        <v>0</v>
      </c>
      <c r="AJ327" s="17">
        <v>0</v>
      </c>
      <c r="AK327" s="17">
        <v>0</v>
      </c>
      <c r="AL327" s="17">
        <v>0</v>
      </c>
      <c r="AM327" s="17">
        <v>0</v>
      </c>
      <c r="AN327" s="17">
        <v>0</v>
      </c>
      <c r="AO327" s="17">
        <v>0</v>
      </c>
      <c r="AP327" s="17">
        <v>0</v>
      </c>
      <c r="AQ327" s="17">
        <v>0</v>
      </c>
      <c r="AR327" s="17">
        <v>0</v>
      </c>
      <c r="AS327" s="17">
        <v>0</v>
      </c>
      <c r="AT327" s="17">
        <v>0</v>
      </c>
      <c r="AU327" s="17">
        <v>0</v>
      </c>
      <c r="AV327" s="17">
        <v>0</v>
      </c>
      <c r="AW327" s="17">
        <v>0</v>
      </c>
      <c r="AX327" s="17">
        <v>0</v>
      </c>
      <c r="AY327" s="17">
        <v>0</v>
      </c>
      <c r="AZ327" s="17">
        <v>0</v>
      </c>
      <c r="BA327" s="18">
        <v>0</v>
      </c>
      <c r="BB327" s="17">
        <v>0</v>
      </c>
      <c r="BC327" s="18">
        <v>0</v>
      </c>
      <c r="BD327" s="17">
        <v>0</v>
      </c>
      <c r="BE327" s="18">
        <v>0</v>
      </c>
      <c r="BF327" s="18">
        <v>0</v>
      </c>
      <c r="BG327" s="18">
        <v>0</v>
      </c>
      <c r="BH327" s="18">
        <v>0</v>
      </c>
      <c r="BI327" s="17">
        <v>0</v>
      </c>
      <c r="BJ327" s="17">
        <v>0</v>
      </c>
      <c r="BK327" s="17">
        <v>0</v>
      </c>
      <c r="BL327" s="17">
        <v>0</v>
      </c>
      <c r="BM327" s="17">
        <v>0</v>
      </c>
      <c r="BN327" s="17">
        <v>0</v>
      </c>
      <c r="BO327" s="17">
        <v>0</v>
      </c>
      <c r="BP327" s="17">
        <v>0</v>
      </c>
      <c r="BQ327" s="17">
        <v>0</v>
      </c>
      <c r="BR327" s="17">
        <v>0</v>
      </c>
      <c r="BS327" s="17">
        <v>0</v>
      </c>
      <c r="BT327" s="17">
        <v>0</v>
      </c>
      <c r="BU327" s="17">
        <v>0</v>
      </c>
      <c r="BV327" s="17">
        <v>0</v>
      </c>
      <c r="BW327" s="17">
        <v>0</v>
      </c>
      <c r="BX327" s="17">
        <v>0</v>
      </c>
      <c r="BY327" s="17">
        <v>0</v>
      </c>
      <c r="BZ327" s="17">
        <v>0</v>
      </c>
      <c r="CA327" s="17">
        <v>0</v>
      </c>
      <c r="CB327" s="17">
        <v>0</v>
      </c>
      <c r="CC327" s="17">
        <v>0</v>
      </c>
      <c r="CD327" s="17">
        <v>0</v>
      </c>
      <c r="CE327" s="17">
        <v>0</v>
      </c>
      <c r="CF327" s="17">
        <v>0</v>
      </c>
      <c r="CG327" s="17">
        <v>0</v>
      </c>
      <c r="CH327" s="1">
        <f t="shared" si="85"/>
        <v>0</v>
      </c>
    </row>
    <row r="328" spans="14:86" ht="15.75">
      <c r="N328" t="s">
        <v>1791</v>
      </c>
      <c r="O328" s="1" t="s">
        <v>1981</v>
      </c>
      <c r="Q328" s="17">
        <v>1817</v>
      </c>
      <c r="R328" s="17">
        <v>1814</v>
      </c>
      <c r="S328" s="17">
        <v>2611</v>
      </c>
      <c r="T328" s="17">
        <v>2030</v>
      </c>
      <c r="U328" s="17">
        <v>2782</v>
      </c>
      <c r="V328" s="17">
        <v>2363</v>
      </c>
      <c r="W328" s="17">
        <v>2831</v>
      </c>
      <c r="X328" s="17">
        <v>1684</v>
      </c>
      <c r="Y328" s="17">
        <v>1685</v>
      </c>
      <c r="Z328" s="17">
        <v>1972</v>
      </c>
      <c r="AA328" s="17">
        <v>1630</v>
      </c>
      <c r="AB328" s="17">
        <v>1980</v>
      </c>
      <c r="AC328" s="17">
        <v>2583</v>
      </c>
      <c r="AD328" s="17">
        <v>0</v>
      </c>
      <c r="AE328" s="17">
        <v>0</v>
      </c>
      <c r="AF328" s="17">
        <v>0</v>
      </c>
      <c r="AG328" s="17">
        <v>0</v>
      </c>
      <c r="AH328" s="17">
        <v>0</v>
      </c>
      <c r="AI328" s="17">
        <v>0</v>
      </c>
      <c r="AJ328" s="17">
        <v>0</v>
      </c>
      <c r="AK328" s="17">
        <v>0</v>
      </c>
      <c r="AL328" s="17">
        <v>0</v>
      </c>
      <c r="AM328" s="17">
        <v>0</v>
      </c>
      <c r="AN328" s="17">
        <v>0</v>
      </c>
      <c r="AO328" s="17">
        <v>0</v>
      </c>
      <c r="AP328" s="17">
        <v>0</v>
      </c>
      <c r="AQ328" s="17">
        <v>0</v>
      </c>
      <c r="AR328" s="17">
        <v>0</v>
      </c>
      <c r="AS328" s="17">
        <v>0</v>
      </c>
      <c r="AT328" s="17">
        <v>0</v>
      </c>
      <c r="AU328" s="17">
        <v>0</v>
      </c>
      <c r="AV328" s="17">
        <v>0</v>
      </c>
      <c r="AW328" s="17">
        <v>0</v>
      </c>
      <c r="AX328" s="17">
        <v>0</v>
      </c>
      <c r="AY328" s="17">
        <v>0</v>
      </c>
      <c r="AZ328" s="17">
        <v>0</v>
      </c>
      <c r="BA328" s="18">
        <v>0</v>
      </c>
      <c r="BB328" s="17">
        <v>0</v>
      </c>
      <c r="BC328" s="18">
        <v>0</v>
      </c>
      <c r="BD328" s="17">
        <v>0</v>
      </c>
      <c r="BE328" s="18">
        <v>0</v>
      </c>
      <c r="BF328" s="18">
        <v>0</v>
      </c>
      <c r="BG328" s="18">
        <v>0</v>
      </c>
      <c r="BH328" s="18">
        <v>0</v>
      </c>
      <c r="BI328" s="17">
        <v>0</v>
      </c>
      <c r="BJ328" s="17">
        <v>0</v>
      </c>
      <c r="BK328" s="17">
        <v>0</v>
      </c>
      <c r="BL328" s="17">
        <v>0</v>
      </c>
      <c r="BM328" s="17">
        <v>0</v>
      </c>
      <c r="BN328" s="17">
        <v>0</v>
      </c>
      <c r="BO328" s="17">
        <v>0</v>
      </c>
      <c r="BP328" s="17">
        <v>0</v>
      </c>
      <c r="BQ328" s="17">
        <v>0</v>
      </c>
      <c r="BR328" s="17">
        <v>0</v>
      </c>
      <c r="BS328" s="17">
        <v>0</v>
      </c>
      <c r="BT328" s="17">
        <v>0</v>
      </c>
      <c r="BU328" s="17">
        <v>0</v>
      </c>
      <c r="BV328" s="17">
        <v>0</v>
      </c>
      <c r="BW328" s="17">
        <v>0</v>
      </c>
      <c r="BX328" s="17">
        <v>0</v>
      </c>
      <c r="BY328" s="17">
        <v>0</v>
      </c>
      <c r="BZ328" s="17">
        <v>0</v>
      </c>
      <c r="CA328" s="17">
        <v>0</v>
      </c>
      <c r="CB328" s="17">
        <v>0</v>
      </c>
      <c r="CC328" s="17">
        <v>0</v>
      </c>
      <c r="CD328" s="17">
        <v>0</v>
      </c>
      <c r="CE328" s="17">
        <v>0</v>
      </c>
      <c r="CF328" s="17">
        <v>0</v>
      </c>
      <c r="CG328" s="17">
        <v>0</v>
      </c>
      <c r="CH328" s="1">
        <f t="shared" si="85"/>
        <v>0</v>
      </c>
    </row>
    <row r="329" spans="14:86" ht="15.75">
      <c r="N329" t="s">
        <v>1792</v>
      </c>
      <c r="O329" s="1" t="s">
        <v>2295</v>
      </c>
      <c r="Q329" s="17">
        <v>1799</v>
      </c>
      <c r="R329" s="17">
        <v>2305</v>
      </c>
      <c r="S329" s="17">
        <v>2858</v>
      </c>
      <c r="T329" s="17">
        <v>2684</v>
      </c>
      <c r="U329" s="17">
        <v>1854</v>
      </c>
      <c r="V329" s="17">
        <v>2941</v>
      </c>
      <c r="W329" s="17">
        <v>1623</v>
      </c>
      <c r="X329" s="17">
        <v>1629</v>
      </c>
      <c r="Y329" s="17">
        <v>1625</v>
      </c>
      <c r="Z329" s="17">
        <v>1628</v>
      </c>
      <c r="AA329" s="17">
        <v>1170</v>
      </c>
      <c r="AB329" s="17">
        <v>2818</v>
      </c>
      <c r="AC329" s="17">
        <v>1628</v>
      </c>
      <c r="AD329" s="17">
        <v>0</v>
      </c>
      <c r="AE329" s="17">
        <v>0</v>
      </c>
      <c r="AF329" s="17">
        <v>0</v>
      </c>
      <c r="AG329" s="17">
        <v>0</v>
      </c>
      <c r="AH329" s="17">
        <v>0</v>
      </c>
      <c r="AI329" s="17">
        <v>0</v>
      </c>
      <c r="AJ329" s="17">
        <v>0</v>
      </c>
      <c r="AK329" s="17">
        <v>0</v>
      </c>
      <c r="AL329" s="17">
        <v>0</v>
      </c>
      <c r="AM329" s="17">
        <v>0</v>
      </c>
      <c r="AN329" s="17">
        <v>0</v>
      </c>
      <c r="AO329" s="17">
        <v>0</v>
      </c>
      <c r="AP329" s="17">
        <v>0</v>
      </c>
      <c r="AQ329" s="17">
        <v>0</v>
      </c>
      <c r="AR329" s="17">
        <v>0</v>
      </c>
      <c r="AS329" s="17">
        <v>0</v>
      </c>
      <c r="AT329" s="17">
        <v>0</v>
      </c>
      <c r="AU329" s="17">
        <v>0</v>
      </c>
      <c r="AV329" s="17">
        <v>0</v>
      </c>
      <c r="AW329" s="17">
        <v>0</v>
      </c>
      <c r="AX329" s="17">
        <v>0</v>
      </c>
      <c r="AY329" s="17">
        <v>0</v>
      </c>
      <c r="AZ329" s="17">
        <v>0</v>
      </c>
      <c r="BA329" s="18">
        <v>0</v>
      </c>
      <c r="BB329" s="17">
        <v>0</v>
      </c>
      <c r="BC329" s="18">
        <v>0</v>
      </c>
      <c r="BD329" s="17">
        <v>0</v>
      </c>
      <c r="BE329" s="18">
        <v>0</v>
      </c>
      <c r="BF329" s="18">
        <v>0</v>
      </c>
      <c r="BG329" s="18">
        <v>0</v>
      </c>
      <c r="BH329" s="18">
        <v>0</v>
      </c>
      <c r="BI329" s="17">
        <v>0</v>
      </c>
      <c r="BJ329" s="17">
        <v>0</v>
      </c>
      <c r="BK329" s="17">
        <v>0</v>
      </c>
      <c r="BL329" s="17">
        <v>0</v>
      </c>
      <c r="BM329" s="17">
        <v>0</v>
      </c>
      <c r="BN329" s="17">
        <v>0</v>
      </c>
      <c r="BO329" s="17">
        <v>0</v>
      </c>
      <c r="BP329" s="17">
        <v>0</v>
      </c>
      <c r="BQ329" s="17">
        <v>0</v>
      </c>
      <c r="BR329" s="17">
        <v>0</v>
      </c>
      <c r="BS329" s="17">
        <v>0</v>
      </c>
      <c r="BT329" s="17">
        <v>0</v>
      </c>
      <c r="BU329" s="17">
        <v>0</v>
      </c>
      <c r="BV329" s="17">
        <v>0</v>
      </c>
      <c r="BW329" s="17">
        <v>0</v>
      </c>
      <c r="BX329" s="17">
        <v>0</v>
      </c>
      <c r="BY329" s="17">
        <v>0</v>
      </c>
      <c r="BZ329" s="17">
        <v>0</v>
      </c>
      <c r="CA329" s="17">
        <v>0</v>
      </c>
      <c r="CB329" s="17">
        <v>0</v>
      </c>
      <c r="CC329" s="17">
        <v>0</v>
      </c>
      <c r="CD329" s="17">
        <v>0</v>
      </c>
      <c r="CE329" s="17">
        <v>0</v>
      </c>
      <c r="CF329" s="17">
        <v>0</v>
      </c>
      <c r="CG329" s="17">
        <v>0</v>
      </c>
      <c r="CH329" s="1">
        <f t="shared" si="85"/>
        <v>0</v>
      </c>
    </row>
    <row r="330" spans="14:86" ht="15.75">
      <c r="N330" t="s">
        <v>1793</v>
      </c>
      <c r="O330" s="1" t="s">
        <v>2287</v>
      </c>
      <c r="Q330" s="17">
        <v>2553</v>
      </c>
      <c r="R330" s="17">
        <v>1785</v>
      </c>
      <c r="S330" s="17">
        <v>2902</v>
      </c>
      <c r="T330" s="17">
        <v>1363</v>
      </c>
      <c r="U330" s="17">
        <v>1973</v>
      </c>
      <c r="V330" s="17">
        <v>2245</v>
      </c>
      <c r="W330" s="17">
        <v>2826</v>
      </c>
      <c r="X330" s="17">
        <v>2429</v>
      </c>
      <c r="Y330" s="17">
        <v>1685</v>
      </c>
      <c r="Z330" s="17">
        <v>1630</v>
      </c>
      <c r="AA330" s="17">
        <v>2748</v>
      </c>
      <c r="AB330" s="17">
        <v>1209</v>
      </c>
      <c r="AC330" s="17">
        <v>1487</v>
      </c>
      <c r="AD330" s="17">
        <v>0</v>
      </c>
      <c r="AE330" s="17">
        <v>0</v>
      </c>
      <c r="AF330" s="17">
        <v>0</v>
      </c>
      <c r="AG330" s="17">
        <v>0</v>
      </c>
      <c r="AH330" s="17">
        <v>0</v>
      </c>
      <c r="AI330" s="17">
        <v>0</v>
      </c>
      <c r="AJ330" s="17">
        <v>0</v>
      </c>
      <c r="AK330" s="17">
        <v>0</v>
      </c>
      <c r="AL330" s="17">
        <v>0</v>
      </c>
      <c r="AM330" s="17">
        <v>0</v>
      </c>
      <c r="AN330" s="17">
        <v>0</v>
      </c>
      <c r="AO330" s="17">
        <v>0</v>
      </c>
      <c r="AP330" s="17">
        <v>0</v>
      </c>
      <c r="AQ330" s="17">
        <v>0</v>
      </c>
      <c r="AR330" s="17">
        <v>0</v>
      </c>
      <c r="AS330" s="17">
        <v>0</v>
      </c>
      <c r="AT330" s="17">
        <v>0</v>
      </c>
      <c r="AU330" s="17">
        <v>0</v>
      </c>
      <c r="AV330" s="17">
        <v>0</v>
      </c>
      <c r="AW330" s="17">
        <v>0</v>
      </c>
      <c r="AX330" s="17">
        <v>0</v>
      </c>
      <c r="AY330" s="17">
        <v>0</v>
      </c>
      <c r="AZ330" s="17">
        <v>0</v>
      </c>
      <c r="BA330" s="18">
        <v>0</v>
      </c>
      <c r="BB330" s="17">
        <v>0</v>
      </c>
      <c r="BC330" s="18">
        <v>0</v>
      </c>
      <c r="BD330" s="17">
        <v>0</v>
      </c>
      <c r="BE330" s="18">
        <v>0</v>
      </c>
      <c r="BF330" s="18">
        <v>0</v>
      </c>
      <c r="BG330" s="18">
        <v>0</v>
      </c>
      <c r="BH330" s="18">
        <v>0</v>
      </c>
      <c r="BI330" s="17">
        <v>0</v>
      </c>
      <c r="BJ330" s="17">
        <v>0</v>
      </c>
      <c r="BK330" s="17">
        <v>0</v>
      </c>
      <c r="BL330" s="17">
        <v>0</v>
      </c>
      <c r="BM330" s="17">
        <v>0</v>
      </c>
      <c r="BN330" s="17">
        <v>0</v>
      </c>
      <c r="BO330" s="17">
        <v>0</v>
      </c>
      <c r="BP330" s="17">
        <v>0</v>
      </c>
      <c r="BQ330" s="17">
        <v>0</v>
      </c>
      <c r="BR330" s="17">
        <v>0</v>
      </c>
      <c r="BS330" s="17">
        <v>0</v>
      </c>
      <c r="BT330" s="17">
        <v>0</v>
      </c>
      <c r="BU330" s="17">
        <v>0</v>
      </c>
      <c r="BV330" s="17">
        <v>0</v>
      </c>
      <c r="BW330" s="17">
        <v>0</v>
      </c>
      <c r="BX330" s="17">
        <v>0</v>
      </c>
      <c r="BY330" s="17">
        <v>0</v>
      </c>
      <c r="BZ330" s="17">
        <v>0</v>
      </c>
      <c r="CA330" s="17">
        <v>0</v>
      </c>
      <c r="CB330" s="17">
        <v>0</v>
      </c>
      <c r="CC330" s="17">
        <v>0</v>
      </c>
      <c r="CD330" s="17">
        <v>0</v>
      </c>
      <c r="CE330" s="17">
        <v>0</v>
      </c>
      <c r="CF330" s="17">
        <v>0</v>
      </c>
      <c r="CG330" s="17">
        <v>0</v>
      </c>
      <c r="CH330" s="1">
        <f t="shared" si="85"/>
        <v>0</v>
      </c>
    </row>
    <row r="331" spans="14:86" ht="15.75">
      <c r="N331" t="s">
        <v>1794</v>
      </c>
      <c r="O331" s="1" t="s">
        <v>2296</v>
      </c>
      <c r="Q331" s="17">
        <v>2969</v>
      </c>
      <c r="R331" s="17">
        <v>1420</v>
      </c>
      <c r="S331" s="17">
        <v>1419</v>
      </c>
      <c r="T331" s="17">
        <v>1418</v>
      </c>
      <c r="U331" s="17">
        <v>1607</v>
      </c>
      <c r="V331" s="17">
        <v>1868</v>
      </c>
      <c r="W331" s="17">
        <v>1995</v>
      </c>
      <c r="X331" s="17">
        <v>1229</v>
      </c>
      <c r="Y331" s="17">
        <v>2768</v>
      </c>
      <c r="Z331" s="17">
        <v>2017</v>
      </c>
      <c r="AA331" s="17">
        <v>2487</v>
      </c>
      <c r="AB331" s="17">
        <v>1141</v>
      </c>
      <c r="AC331" s="17">
        <v>1142</v>
      </c>
      <c r="AD331" s="17">
        <v>0</v>
      </c>
      <c r="AE331" s="17">
        <v>0</v>
      </c>
      <c r="AF331" s="17">
        <v>0</v>
      </c>
      <c r="AG331" s="17">
        <v>0</v>
      </c>
      <c r="AH331" s="17">
        <v>0</v>
      </c>
      <c r="AI331" s="17">
        <v>0</v>
      </c>
      <c r="AJ331" s="17">
        <v>0</v>
      </c>
      <c r="AK331" s="17">
        <v>0</v>
      </c>
      <c r="AL331" s="17">
        <v>0</v>
      </c>
      <c r="AM331" s="17">
        <v>0</v>
      </c>
      <c r="AN331" s="17">
        <v>0</v>
      </c>
      <c r="AO331" s="17">
        <v>0</v>
      </c>
      <c r="AP331" s="17">
        <v>0</v>
      </c>
      <c r="AQ331" s="17">
        <v>0</v>
      </c>
      <c r="AR331" s="17">
        <v>0</v>
      </c>
      <c r="AS331" s="17">
        <v>0</v>
      </c>
      <c r="AT331" s="17">
        <v>0</v>
      </c>
      <c r="AU331" s="17">
        <v>0</v>
      </c>
      <c r="AV331" s="17">
        <v>0</v>
      </c>
      <c r="AW331" s="17">
        <v>0</v>
      </c>
      <c r="AX331" s="17">
        <v>0</v>
      </c>
      <c r="AY331" s="17">
        <v>0</v>
      </c>
      <c r="AZ331" s="17">
        <v>0</v>
      </c>
      <c r="BA331" s="18">
        <v>0</v>
      </c>
      <c r="BB331" s="17">
        <v>0</v>
      </c>
      <c r="BC331" s="18">
        <v>0</v>
      </c>
      <c r="BD331" s="17">
        <v>0</v>
      </c>
      <c r="BE331" s="18">
        <v>0</v>
      </c>
      <c r="BF331" s="18">
        <v>0</v>
      </c>
      <c r="BG331" s="18">
        <v>0</v>
      </c>
      <c r="BH331" s="18">
        <v>0</v>
      </c>
      <c r="BI331" s="17">
        <v>0</v>
      </c>
      <c r="BJ331" s="17">
        <v>0</v>
      </c>
      <c r="BK331" s="17">
        <v>0</v>
      </c>
      <c r="BL331" s="17">
        <v>0</v>
      </c>
      <c r="BM331" s="17">
        <v>0</v>
      </c>
      <c r="BN331" s="17">
        <v>0</v>
      </c>
      <c r="BO331" s="17">
        <v>0</v>
      </c>
      <c r="BP331" s="17">
        <v>0</v>
      </c>
      <c r="BQ331" s="17">
        <v>0</v>
      </c>
      <c r="BR331" s="17">
        <v>0</v>
      </c>
      <c r="BS331" s="17">
        <v>0</v>
      </c>
      <c r="BT331" s="17">
        <v>0</v>
      </c>
      <c r="BU331" s="17">
        <v>0</v>
      </c>
      <c r="BV331" s="17">
        <v>0</v>
      </c>
      <c r="BW331" s="17">
        <v>0</v>
      </c>
      <c r="BX331" s="17">
        <v>0</v>
      </c>
      <c r="BY331" s="17">
        <v>0</v>
      </c>
      <c r="BZ331" s="17">
        <v>0</v>
      </c>
      <c r="CA331" s="17">
        <v>0</v>
      </c>
      <c r="CB331" s="17">
        <v>0</v>
      </c>
      <c r="CC331" s="17">
        <v>0</v>
      </c>
      <c r="CD331" s="17">
        <v>0</v>
      </c>
      <c r="CE331" s="17">
        <v>0</v>
      </c>
      <c r="CF331" s="17">
        <v>0</v>
      </c>
      <c r="CG331" s="17">
        <v>0</v>
      </c>
      <c r="CH331" s="1">
        <f t="shared" si="85"/>
        <v>0</v>
      </c>
    </row>
    <row r="332" spans="14:86" ht="15.75">
      <c r="N332" t="s">
        <v>1795</v>
      </c>
      <c r="O332" s="1" t="s">
        <v>2297</v>
      </c>
      <c r="Q332" s="17">
        <v>1128</v>
      </c>
      <c r="R332" s="17">
        <v>2831</v>
      </c>
      <c r="S332" s="17">
        <v>2826</v>
      </c>
      <c r="T332" s="17">
        <v>2641</v>
      </c>
      <c r="U332" s="17">
        <v>2432</v>
      </c>
      <c r="V332" s="17">
        <v>2429</v>
      </c>
      <c r="W332" s="17">
        <v>2955</v>
      </c>
      <c r="X332" s="17">
        <v>1331</v>
      </c>
      <c r="Y332" s="17">
        <v>2174</v>
      </c>
      <c r="Z332" s="17">
        <v>2420</v>
      </c>
      <c r="AA332" s="17">
        <v>2503</v>
      </c>
      <c r="AB332" s="17">
        <v>1141</v>
      </c>
      <c r="AC332" s="17">
        <v>1139</v>
      </c>
      <c r="AD332" s="17">
        <v>0</v>
      </c>
      <c r="AE332" s="17">
        <v>0</v>
      </c>
      <c r="AF332" s="17">
        <v>0</v>
      </c>
      <c r="AG332" s="17">
        <v>0</v>
      </c>
      <c r="AH332" s="17">
        <v>0</v>
      </c>
      <c r="AI332" s="17">
        <v>0</v>
      </c>
      <c r="AJ332" s="17">
        <v>0</v>
      </c>
      <c r="AK332" s="17">
        <v>0</v>
      </c>
      <c r="AL332" s="17">
        <v>0</v>
      </c>
      <c r="AM332" s="17">
        <v>0</v>
      </c>
      <c r="AN332" s="17">
        <v>0</v>
      </c>
      <c r="AO332" s="17">
        <v>0</v>
      </c>
      <c r="AP332" s="17">
        <v>0</v>
      </c>
      <c r="AQ332" s="17">
        <v>0</v>
      </c>
      <c r="AR332" s="17">
        <v>0</v>
      </c>
      <c r="AS332" s="17">
        <v>0</v>
      </c>
      <c r="AT332" s="17">
        <v>0</v>
      </c>
      <c r="AU332" s="17">
        <v>0</v>
      </c>
      <c r="AV332" s="17">
        <v>0</v>
      </c>
      <c r="AW332" s="17">
        <v>0</v>
      </c>
      <c r="AX332" s="17">
        <v>0</v>
      </c>
      <c r="AY332" s="17">
        <v>0</v>
      </c>
      <c r="AZ332" s="17">
        <v>0</v>
      </c>
      <c r="BA332" s="18">
        <v>0</v>
      </c>
      <c r="BB332" s="17">
        <v>0</v>
      </c>
      <c r="BC332" s="18">
        <v>0</v>
      </c>
      <c r="BD332" s="17">
        <v>0</v>
      </c>
      <c r="BE332" s="18">
        <v>0</v>
      </c>
      <c r="BF332" s="18">
        <v>0</v>
      </c>
      <c r="BG332" s="18">
        <v>0</v>
      </c>
      <c r="BH332" s="18">
        <v>0</v>
      </c>
      <c r="BI332" s="17">
        <v>0</v>
      </c>
      <c r="BJ332" s="17">
        <v>0</v>
      </c>
      <c r="BK332" s="17">
        <v>0</v>
      </c>
      <c r="BL332" s="17">
        <v>0</v>
      </c>
      <c r="BM332" s="17">
        <v>0</v>
      </c>
      <c r="BN332" s="17">
        <v>0</v>
      </c>
      <c r="BO332" s="17">
        <v>0</v>
      </c>
      <c r="BP332" s="17">
        <v>0</v>
      </c>
      <c r="BQ332" s="17">
        <v>0</v>
      </c>
      <c r="BR332" s="17">
        <v>0</v>
      </c>
      <c r="BS332" s="17">
        <v>0</v>
      </c>
      <c r="BT332" s="17">
        <v>0</v>
      </c>
      <c r="BU332" s="17">
        <v>0</v>
      </c>
      <c r="BV332" s="17">
        <v>0</v>
      </c>
      <c r="BW332" s="17">
        <v>0</v>
      </c>
      <c r="BX332" s="17">
        <v>0</v>
      </c>
      <c r="BY332" s="17">
        <v>0</v>
      </c>
      <c r="BZ332" s="17">
        <v>0</v>
      </c>
      <c r="CA332" s="17">
        <v>0</v>
      </c>
      <c r="CB332" s="17">
        <v>0</v>
      </c>
      <c r="CC332" s="17">
        <v>0</v>
      </c>
      <c r="CD332" s="17">
        <v>0</v>
      </c>
      <c r="CE332" s="17">
        <v>0</v>
      </c>
      <c r="CF332" s="17">
        <v>0</v>
      </c>
      <c r="CG332" s="17">
        <v>0</v>
      </c>
      <c r="CH332" s="1">
        <f t="shared" si="85"/>
        <v>0</v>
      </c>
    </row>
    <row r="333" spans="14:86" ht="15.75">
      <c r="N333" t="s">
        <v>1796</v>
      </c>
      <c r="O333" s="1" t="s">
        <v>2298</v>
      </c>
      <c r="Q333" s="17">
        <v>1831</v>
      </c>
      <c r="R333" s="17">
        <v>2342</v>
      </c>
      <c r="S333" s="17">
        <v>2692</v>
      </c>
      <c r="T333" s="17">
        <v>1681</v>
      </c>
      <c r="U333" s="17">
        <v>1561</v>
      </c>
      <c r="V333" s="17">
        <v>1287</v>
      </c>
      <c r="W333" s="17">
        <v>2819</v>
      </c>
      <c r="X333" s="17">
        <v>2211</v>
      </c>
      <c r="Y333" s="17">
        <v>1139</v>
      </c>
      <c r="Z333" s="17">
        <v>1269</v>
      </c>
      <c r="AA333" s="17">
        <v>2389</v>
      </c>
      <c r="AB333" s="17">
        <v>2911</v>
      </c>
      <c r="AC333" s="17">
        <v>2174</v>
      </c>
      <c r="AD333" s="17">
        <v>0</v>
      </c>
      <c r="AE333" s="17">
        <v>0</v>
      </c>
      <c r="AF333" s="17">
        <v>0</v>
      </c>
      <c r="AG333" s="17">
        <v>0</v>
      </c>
      <c r="AH333" s="17">
        <v>0</v>
      </c>
      <c r="AI333" s="17">
        <v>0</v>
      </c>
      <c r="AJ333" s="17">
        <v>0</v>
      </c>
      <c r="AK333" s="17">
        <v>0</v>
      </c>
      <c r="AL333" s="17">
        <v>0</v>
      </c>
      <c r="AM333" s="17">
        <v>0</v>
      </c>
      <c r="AN333" s="17">
        <v>0</v>
      </c>
      <c r="AO333" s="17">
        <v>0</v>
      </c>
      <c r="AP333" s="17">
        <v>0</v>
      </c>
      <c r="AQ333" s="17">
        <v>0</v>
      </c>
      <c r="AR333" s="17">
        <v>0</v>
      </c>
      <c r="AS333" s="17">
        <v>0</v>
      </c>
      <c r="AT333" s="17">
        <v>0</v>
      </c>
      <c r="AU333" s="17">
        <v>0</v>
      </c>
      <c r="AV333" s="17">
        <v>0</v>
      </c>
      <c r="AW333" s="17">
        <v>0</v>
      </c>
      <c r="AX333" s="17">
        <v>0</v>
      </c>
      <c r="AY333" s="17">
        <v>0</v>
      </c>
      <c r="AZ333" s="17">
        <v>0</v>
      </c>
      <c r="BA333" s="18">
        <v>0</v>
      </c>
      <c r="BB333" s="17">
        <v>0</v>
      </c>
      <c r="BC333" s="18">
        <v>0</v>
      </c>
      <c r="BD333" s="17">
        <v>0</v>
      </c>
      <c r="BE333" s="18">
        <v>0</v>
      </c>
      <c r="BF333" s="18">
        <v>0</v>
      </c>
      <c r="BG333" s="18">
        <v>0</v>
      </c>
      <c r="BH333" s="18">
        <v>0</v>
      </c>
      <c r="BI333" s="17">
        <v>0</v>
      </c>
      <c r="BJ333" s="17">
        <v>0</v>
      </c>
      <c r="BK333" s="17">
        <v>0</v>
      </c>
      <c r="BL333" s="17">
        <v>0</v>
      </c>
      <c r="BM333" s="17">
        <v>0</v>
      </c>
      <c r="BN333" s="17">
        <v>0</v>
      </c>
      <c r="BO333" s="17">
        <v>0</v>
      </c>
      <c r="BP333" s="17">
        <v>0</v>
      </c>
      <c r="BQ333" s="17">
        <v>0</v>
      </c>
      <c r="BR333" s="17">
        <v>0</v>
      </c>
      <c r="BS333" s="17">
        <v>0</v>
      </c>
      <c r="BT333" s="17">
        <v>0</v>
      </c>
      <c r="BU333" s="17">
        <v>0</v>
      </c>
      <c r="BV333" s="17">
        <v>0</v>
      </c>
      <c r="BW333" s="17">
        <v>0</v>
      </c>
      <c r="BX333" s="17">
        <v>0</v>
      </c>
      <c r="BY333" s="17">
        <v>0</v>
      </c>
      <c r="BZ333" s="17">
        <v>0</v>
      </c>
      <c r="CA333" s="17">
        <v>0</v>
      </c>
      <c r="CB333" s="17">
        <v>0</v>
      </c>
      <c r="CC333" s="17">
        <v>0</v>
      </c>
      <c r="CD333" s="17">
        <v>0</v>
      </c>
      <c r="CE333" s="17">
        <v>0</v>
      </c>
      <c r="CF333" s="17">
        <v>0</v>
      </c>
      <c r="CG333" s="17">
        <v>0</v>
      </c>
      <c r="CH333" s="1">
        <f t="shared" si="85"/>
        <v>0</v>
      </c>
    </row>
    <row r="334" spans="14:86" ht="15.75">
      <c r="N334" t="s">
        <v>1797</v>
      </c>
      <c r="O334" s="1" t="s">
        <v>2299</v>
      </c>
      <c r="Q334" s="17">
        <v>2174</v>
      </c>
      <c r="R334" s="17">
        <v>2943</v>
      </c>
      <c r="S334" s="17">
        <v>2083</v>
      </c>
      <c r="T334" s="17">
        <v>2595</v>
      </c>
      <c r="U334" s="17">
        <v>1117</v>
      </c>
      <c r="V334" s="17">
        <v>2577</v>
      </c>
      <c r="W334" s="17">
        <v>1858</v>
      </c>
      <c r="X334" s="17">
        <v>1349</v>
      </c>
      <c r="Y334" s="17">
        <v>1544</v>
      </c>
      <c r="Z334" s="17">
        <v>2957</v>
      </c>
      <c r="AA334" s="17">
        <v>1496</v>
      </c>
      <c r="AB334" s="17">
        <v>1591</v>
      </c>
      <c r="AC334" s="17">
        <v>1343</v>
      </c>
      <c r="AD334" s="17">
        <v>0</v>
      </c>
      <c r="AE334" s="17">
        <v>0</v>
      </c>
      <c r="AF334" s="17">
        <v>0</v>
      </c>
      <c r="AG334" s="17">
        <v>0</v>
      </c>
      <c r="AH334" s="17">
        <v>0</v>
      </c>
      <c r="AI334" s="17">
        <v>0</v>
      </c>
      <c r="AJ334" s="17">
        <v>0</v>
      </c>
      <c r="AK334" s="17">
        <v>0</v>
      </c>
      <c r="AL334" s="17">
        <v>0</v>
      </c>
      <c r="AM334" s="17">
        <v>0</v>
      </c>
      <c r="AN334" s="17">
        <v>0</v>
      </c>
      <c r="AO334" s="17">
        <v>0</v>
      </c>
      <c r="AP334" s="17">
        <v>0</v>
      </c>
      <c r="AQ334" s="17">
        <v>0</v>
      </c>
      <c r="AR334" s="17">
        <v>0</v>
      </c>
      <c r="AS334" s="17">
        <v>0</v>
      </c>
      <c r="AT334" s="17">
        <v>0</v>
      </c>
      <c r="AU334" s="17">
        <v>0</v>
      </c>
      <c r="AV334" s="17">
        <v>0</v>
      </c>
      <c r="AW334" s="17">
        <v>0</v>
      </c>
      <c r="AX334" s="17">
        <v>0</v>
      </c>
      <c r="AY334" s="17">
        <v>0</v>
      </c>
      <c r="AZ334" s="17">
        <v>0</v>
      </c>
      <c r="BA334" s="18">
        <v>0</v>
      </c>
      <c r="BB334" s="17">
        <v>0</v>
      </c>
      <c r="BC334" s="18">
        <v>0</v>
      </c>
      <c r="BD334" s="17">
        <v>0</v>
      </c>
      <c r="BE334" s="18">
        <v>0</v>
      </c>
      <c r="BF334" s="18">
        <v>0</v>
      </c>
      <c r="BG334" s="18">
        <v>0</v>
      </c>
      <c r="BH334" s="18">
        <v>0</v>
      </c>
      <c r="BI334" s="17">
        <v>0</v>
      </c>
      <c r="BJ334" s="17">
        <v>0</v>
      </c>
      <c r="BK334" s="17">
        <v>0</v>
      </c>
      <c r="BL334" s="17">
        <v>0</v>
      </c>
      <c r="BM334" s="17">
        <v>0</v>
      </c>
      <c r="BN334" s="17">
        <v>0</v>
      </c>
      <c r="BO334" s="17">
        <v>0</v>
      </c>
      <c r="BP334" s="17">
        <v>0</v>
      </c>
      <c r="BQ334" s="17">
        <v>0</v>
      </c>
      <c r="BR334" s="17">
        <v>0</v>
      </c>
      <c r="BS334" s="17">
        <v>0</v>
      </c>
      <c r="BT334" s="17">
        <v>0</v>
      </c>
      <c r="BU334" s="17">
        <v>0</v>
      </c>
      <c r="BV334" s="17">
        <v>0</v>
      </c>
      <c r="BW334" s="17">
        <v>0</v>
      </c>
      <c r="BX334" s="17">
        <v>0</v>
      </c>
      <c r="BY334" s="17">
        <v>0</v>
      </c>
      <c r="BZ334" s="17">
        <v>0</v>
      </c>
      <c r="CA334" s="17">
        <v>0</v>
      </c>
      <c r="CB334" s="17">
        <v>0</v>
      </c>
      <c r="CC334" s="17">
        <v>0</v>
      </c>
      <c r="CD334" s="17">
        <v>0</v>
      </c>
      <c r="CE334" s="17">
        <v>0</v>
      </c>
      <c r="CF334" s="17">
        <v>0</v>
      </c>
      <c r="CG334" s="17">
        <v>0</v>
      </c>
      <c r="CH334" s="1">
        <f t="shared" si="85"/>
        <v>0</v>
      </c>
    </row>
    <row r="335" spans="14:86" ht="15.75">
      <c r="N335" t="s">
        <v>1798</v>
      </c>
      <c r="O335" s="1" t="s">
        <v>2300</v>
      </c>
      <c r="Q335" s="17">
        <v>1344</v>
      </c>
      <c r="R335" s="17">
        <v>1343</v>
      </c>
      <c r="S335" s="17">
        <v>1591</v>
      </c>
      <c r="T335" s="17">
        <v>1495</v>
      </c>
      <c r="U335" s="17">
        <v>2957</v>
      </c>
      <c r="V335" s="17">
        <v>1544</v>
      </c>
      <c r="W335" s="17">
        <v>1349</v>
      </c>
      <c r="X335" s="17">
        <v>1858</v>
      </c>
      <c r="Y335" s="17">
        <v>2577</v>
      </c>
      <c r="Z335" s="17">
        <v>1117</v>
      </c>
      <c r="AA335" s="17">
        <v>2595</v>
      </c>
      <c r="AB335" s="17">
        <v>2083</v>
      </c>
      <c r="AC335" s="17">
        <v>2174</v>
      </c>
      <c r="AD335" s="17">
        <v>0</v>
      </c>
      <c r="AE335" s="17">
        <v>0</v>
      </c>
      <c r="AF335" s="17">
        <v>0</v>
      </c>
      <c r="AG335" s="17">
        <v>0</v>
      </c>
      <c r="AH335" s="17">
        <v>0</v>
      </c>
      <c r="AI335" s="17">
        <v>0</v>
      </c>
      <c r="AJ335" s="17">
        <v>0</v>
      </c>
      <c r="AK335" s="17">
        <v>0</v>
      </c>
      <c r="AL335" s="17">
        <v>0</v>
      </c>
      <c r="AM335" s="17">
        <v>0</v>
      </c>
      <c r="AN335" s="17">
        <v>0</v>
      </c>
      <c r="AO335" s="17">
        <v>0</v>
      </c>
      <c r="AP335" s="17">
        <v>0</v>
      </c>
      <c r="AQ335" s="17">
        <v>0</v>
      </c>
      <c r="AR335" s="17">
        <v>0</v>
      </c>
      <c r="AS335" s="17">
        <v>0</v>
      </c>
      <c r="AT335" s="17">
        <v>0</v>
      </c>
      <c r="AU335" s="17">
        <v>0</v>
      </c>
      <c r="AV335" s="17">
        <v>0</v>
      </c>
      <c r="AW335" s="17">
        <v>0</v>
      </c>
      <c r="AX335" s="17">
        <v>0</v>
      </c>
      <c r="AY335" s="17">
        <v>0</v>
      </c>
      <c r="AZ335" s="17">
        <v>0</v>
      </c>
      <c r="BA335" s="18">
        <v>0</v>
      </c>
      <c r="BB335" s="17">
        <v>0</v>
      </c>
      <c r="BC335" s="18">
        <v>0</v>
      </c>
      <c r="BD335" s="17">
        <v>0</v>
      </c>
      <c r="BE335" s="18">
        <v>0</v>
      </c>
      <c r="BF335" s="18">
        <v>0</v>
      </c>
      <c r="BG335" s="18">
        <v>0</v>
      </c>
      <c r="BH335" s="18">
        <v>0</v>
      </c>
      <c r="BI335" s="17">
        <v>0</v>
      </c>
      <c r="BJ335" s="17">
        <v>0</v>
      </c>
      <c r="BK335" s="17">
        <v>0</v>
      </c>
      <c r="BL335" s="17">
        <v>0</v>
      </c>
      <c r="BM335" s="17">
        <v>0</v>
      </c>
      <c r="BN335" s="17">
        <v>0</v>
      </c>
      <c r="BO335" s="17">
        <v>0</v>
      </c>
      <c r="BP335" s="17">
        <v>0</v>
      </c>
      <c r="BQ335" s="17">
        <v>0</v>
      </c>
      <c r="BR335" s="17">
        <v>0</v>
      </c>
      <c r="BS335" s="17">
        <v>0</v>
      </c>
      <c r="BT335" s="17">
        <v>0</v>
      </c>
      <c r="BU335" s="17">
        <v>0</v>
      </c>
      <c r="BV335" s="17">
        <v>0</v>
      </c>
      <c r="BW335" s="17">
        <v>0</v>
      </c>
      <c r="BX335" s="17">
        <v>0</v>
      </c>
      <c r="BY335" s="17">
        <v>0</v>
      </c>
      <c r="BZ335" s="17">
        <v>0</v>
      </c>
      <c r="CA335" s="17">
        <v>0</v>
      </c>
      <c r="CB335" s="17">
        <v>0</v>
      </c>
      <c r="CC335" s="17">
        <v>0</v>
      </c>
      <c r="CD335" s="17">
        <v>0</v>
      </c>
      <c r="CE335" s="17">
        <v>0</v>
      </c>
      <c r="CF335" s="17">
        <v>0</v>
      </c>
      <c r="CG335" s="17">
        <v>0</v>
      </c>
      <c r="CH335" s="1">
        <f t="shared" si="85"/>
        <v>0</v>
      </c>
    </row>
    <row r="336" spans="14:86" ht="15.75">
      <c r="N336" t="s">
        <v>1799</v>
      </c>
      <c r="O336" s="1" t="s">
        <v>2301</v>
      </c>
      <c r="Q336" s="17">
        <v>1627</v>
      </c>
      <c r="R336" s="17">
        <v>1625</v>
      </c>
      <c r="S336" s="17">
        <v>1628</v>
      </c>
      <c r="T336" s="17">
        <v>1416</v>
      </c>
      <c r="U336" s="17">
        <v>1272</v>
      </c>
      <c r="V336" s="17">
        <v>2744</v>
      </c>
      <c r="W336" s="17">
        <v>2411</v>
      </c>
      <c r="X336" s="17">
        <v>2141</v>
      </c>
      <c r="Y336" s="17">
        <v>1063</v>
      </c>
      <c r="Z336" s="17">
        <v>1681</v>
      </c>
      <c r="AA336" s="17">
        <v>2692</v>
      </c>
      <c r="AB336" s="17">
        <v>1660</v>
      </c>
      <c r="AC336" s="17">
        <v>0</v>
      </c>
      <c r="AD336" s="17">
        <v>0</v>
      </c>
      <c r="AE336" s="17">
        <v>0</v>
      </c>
      <c r="AF336" s="17">
        <v>0</v>
      </c>
      <c r="AG336" s="17">
        <v>0</v>
      </c>
      <c r="AH336" s="17">
        <v>0</v>
      </c>
      <c r="AI336" s="17">
        <v>0</v>
      </c>
      <c r="AJ336" s="17">
        <v>0</v>
      </c>
      <c r="AK336" s="17">
        <v>0</v>
      </c>
      <c r="AL336" s="17">
        <v>0</v>
      </c>
      <c r="AM336" s="17">
        <v>0</v>
      </c>
      <c r="AN336" s="17">
        <v>0</v>
      </c>
      <c r="AO336" s="17">
        <v>0</v>
      </c>
      <c r="AP336" s="17">
        <v>0</v>
      </c>
      <c r="AQ336" s="17">
        <v>0</v>
      </c>
      <c r="AR336" s="17">
        <v>0</v>
      </c>
      <c r="AS336" s="17">
        <v>0</v>
      </c>
      <c r="AT336" s="17">
        <v>0</v>
      </c>
      <c r="AU336" s="17">
        <v>0</v>
      </c>
      <c r="AV336" s="17">
        <v>0</v>
      </c>
      <c r="AW336" s="17">
        <v>0</v>
      </c>
      <c r="AX336" s="17">
        <v>0</v>
      </c>
      <c r="AY336" s="17">
        <v>0</v>
      </c>
      <c r="AZ336" s="17">
        <v>0</v>
      </c>
      <c r="BA336" s="18">
        <v>0</v>
      </c>
      <c r="BB336" s="17">
        <v>0</v>
      </c>
      <c r="BC336" s="18">
        <v>0</v>
      </c>
      <c r="BD336" s="17">
        <v>0</v>
      </c>
      <c r="BE336" s="18">
        <v>0</v>
      </c>
      <c r="BF336" s="18">
        <v>0</v>
      </c>
      <c r="BG336" s="18">
        <v>0</v>
      </c>
      <c r="BH336" s="18">
        <v>0</v>
      </c>
      <c r="BI336" s="17">
        <v>0</v>
      </c>
      <c r="BJ336" s="17">
        <v>0</v>
      </c>
      <c r="BK336" s="17">
        <v>0</v>
      </c>
      <c r="BL336" s="17">
        <v>0</v>
      </c>
      <c r="BM336" s="17">
        <v>0</v>
      </c>
      <c r="BN336" s="17">
        <v>0</v>
      </c>
      <c r="BO336" s="17">
        <v>0</v>
      </c>
      <c r="BP336" s="17">
        <v>0</v>
      </c>
      <c r="BQ336" s="17">
        <v>0</v>
      </c>
      <c r="BR336" s="17">
        <v>0</v>
      </c>
      <c r="BS336" s="17">
        <v>0</v>
      </c>
      <c r="BT336" s="17">
        <v>0</v>
      </c>
      <c r="BU336" s="17">
        <v>0</v>
      </c>
      <c r="BV336" s="17">
        <v>0</v>
      </c>
      <c r="BW336" s="17">
        <v>0</v>
      </c>
      <c r="BX336" s="17">
        <v>0</v>
      </c>
      <c r="BY336" s="17">
        <v>0</v>
      </c>
      <c r="BZ336" s="17">
        <v>0</v>
      </c>
      <c r="CA336" s="17">
        <v>0</v>
      </c>
      <c r="CB336" s="17">
        <v>0</v>
      </c>
      <c r="CC336" s="17">
        <v>0</v>
      </c>
      <c r="CD336" s="17">
        <v>0</v>
      </c>
      <c r="CE336" s="17">
        <v>0</v>
      </c>
      <c r="CF336" s="17">
        <v>0</v>
      </c>
      <c r="CG336" s="17">
        <v>0</v>
      </c>
      <c r="CH336" s="1">
        <f t="shared" si="85"/>
        <v>0</v>
      </c>
    </row>
    <row r="337" spans="14:86" ht="15.75">
      <c r="N337" t="s">
        <v>1800</v>
      </c>
      <c r="O337" s="1" t="s">
        <v>2302</v>
      </c>
      <c r="Q337" s="17">
        <v>1139</v>
      </c>
      <c r="R337" s="17">
        <v>1579</v>
      </c>
      <c r="S337" s="17">
        <v>1566</v>
      </c>
      <c r="T337" s="17">
        <v>1844</v>
      </c>
      <c r="U337" s="17">
        <v>1845</v>
      </c>
      <c r="V337" s="17">
        <v>1712</v>
      </c>
      <c r="W337" s="17">
        <v>2144</v>
      </c>
      <c r="X337" s="17">
        <v>2373</v>
      </c>
      <c r="Y337" s="17">
        <v>2369</v>
      </c>
      <c r="Z337" s="17">
        <v>2370</v>
      </c>
      <c r="AA337" s="17">
        <v>2321</v>
      </c>
      <c r="AB337" s="17">
        <v>2323</v>
      </c>
      <c r="AC337" s="17">
        <v>0</v>
      </c>
      <c r="AD337" s="17">
        <v>0</v>
      </c>
      <c r="AE337" s="17">
        <v>0</v>
      </c>
      <c r="AF337" s="17">
        <v>0</v>
      </c>
      <c r="AG337" s="17">
        <v>0</v>
      </c>
      <c r="AH337" s="17">
        <v>0</v>
      </c>
      <c r="AI337" s="17">
        <v>0</v>
      </c>
      <c r="AJ337" s="17">
        <v>0</v>
      </c>
      <c r="AK337" s="17">
        <v>0</v>
      </c>
      <c r="AL337" s="17">
        <v>0</v>
      </c>
      <c r="AM337" s="17">
        <v>0</v>
      </c>
      <c r="AN337" s="17">
        <v>0</v>
      </c>
      <c r="AO337" s="17">
        <v>0</v>
      </c>
      <c r="AP337" s="17">
        <v>0</v>
      </c>
      <c r="AQ337" s="17">
        <v>0</v>
      </c>
      <c r="AR337" s="17">
        <v>0</v>
      </c>
      <c r="AS337" s="17">
        <v>0</v>
      </c>
      <c r="AT337" s="17">
        <v>0</v>
      </c>
      <c r="AU337" s="17">
        <v>0</v>
      </c>
      <c r="AV337" s="17">
        <v>0</v>
      </c>
      <c r="AW337" s="17">
        <v>0</v>
      </c>
      <c r="AX337" s="17">
        <v>0</v>
      </c>
      <c r="AY337" s="17">
        <v>0</v>
      </c>
      <c r="AZ337" s="17">
        <v>0</v>
      </c>
      <c r="BA337" s="18">
        <v>0</v>
      </c>
      <c r="BB337" s="17">
        <v>0</v>
      </c>
      <c r="BC337" s="18">
        <v>0</v>
      </c>
      <c r="BD337" s="17">
        <v>0</v>
      </c>
      <c r="BE337" s="18">
        <v>0</v>
      </c>
      <c r="BF337" s="18">
        <v>0</v>
      </c>
      <c r="BG337" s="18">
        <v>0</v>
      </c>
      <c r="BH337" s="18">
        <v>0</v>
      </c>
      <c r="BI337" s="17">
        <v>0</v>
      </c>
      <c r="BJ337" s="17">
        <v>0</v>
      </c>
      <c r="BK337" s="17">
        <v>0</v>
      </c>
      <c r="BL337" s="17">
        <v>0</v>
      </c>
      <c r="BM337" s="17">
        <v>0</v>
      </c>
      <c r="BN337" s="17">
        <v>0</v>
      </c>
      <c r="BO337" s="17">
        <v>0</v>
      </c>
      <c r="BP337" s="17">
        <v>0</v>
      </c>
      <c r="BQ337" s="17">
        <v>0</v>
      </c>
      <c r="BR337" s="17">
        <v>0</v>
      </c>
      <c r="BS337" s="17">
        <v>0</v>
      </c>
      <c r="BT337" s="17">
        <v>0</v>
      </c>
      <c r="BU337" s="17">
        <v>0</v>
      </c>
      <c r="BV337" s="17">
        <v>0</v>
      </c>
      <c r="BW337" s="17">
        <v>0</v>
      </c>
      <c r="BX337" s="17">
        <v>0</v>
      </c>
      <c r="BY337" s="17">
        <v>0</v>
      </c>
      <c r="BZ337" s="17">
        <v>0</v>
      </c>
      <c r="CA337" s="17">
        <v>0</v>
      </c>
      <c r="CB337" s="17">
        <v>0</v>
      </c>
      <c r="CC337" s="17">
        <v>0</v>
      </c>
      <c r="CD337" s="17">
        <v>0</v>
      </c>
      <c r="CE337" s="17">
        <v>0</v>
      </c>
      <c r="CF337" s="17">
        <v>0</v>
      </c>
      <c r="CG337" s="17">
        <v>0</v>
      </c>
      <c r="CH337" s="1">
        <f t="shared" si="85"/>
        <v>0</v>
      </c>
    </row>
    <row r="338" spans="14:86" ht="15.75">
      <c r="N338" t="s">
        <v>1801</v>
      </c>
      <c r="O338" s="1" t="s">
        <v>2303</v>
      </c>
      <c r="Q338" s="17">
        <v>1383</v>
      </c>
      <c r="R338" s="17">
        <v>1548</v>
      </c>
      <c r="S338" s="17">
        <v>1681</v>
      </c>
      <c r="T338" s="17">
        <v>1682</v>
      </c>
      <c r="U338" s="17">
        <v>2341</v>
      </c>
      <c r="V338" s="17">
        <v>1831</v>
      </c>
      <c r="W338" s="17">
        <v>2766</v>
      </c>
      <c r="X338" s="17">
        <v>1658</v>
      </c>
      <c r="Y338" s="17">
        <v>1045</v>
      </c>
      <c r="Z338" s="17">
        <v>2273</v>
      </c>
      <c r="AA338" s="17">
        <v>1504</v>
      </c>
      <c r="AB338" s="17">
        <v>2292</v>
      </c>
      <c r="AC338" s="17">
        <v>0</v>
      </c>
      <c r="AD338" s="17">
        <v>0</v>
      </c>
      <c r="AE338" s="17">
        <v>0</v>
      </c>
      <c r="AF338" s="17">
        <v>0</v>
      </c>
      <c r="AG338" s="17">
        <v>0</v>
      </c>
      <c r="AH338" s="17">
        <v>0</v>
      </c>
      <c r="AI338" s="17">
        <v>0</v>
      </c>
      <c r="AJ338" s="17">
        <v>0</v>
      </c>
      <c r="AK338" s="17">
        <v>0</v>
      </c>
      <c r="AL338" s="17">
        <v>0</v>
      </c>
      <c r="AM338" s="17">
        <v>0</v>
      </c>
      <c r="AN338" s="17">
        <v>0</v>
      </c>
      <c r="AO338" s="17">
        <v>0</v>
      </c>
      <c r="AP338" s="17">
        <v>0</v>
      </c>
      <c r="AQ338" s="17">
        <v>0</v>
      </c>
      <c r="AR338" s="17">
        <v>0</v>
      </c>
      <c r="AS338" s="17">
        <v>0</v>
      </c>
      <c r="AT338" s="17">
        <v>0</v>
      </c>
      <c r="AU338" s="17">
        <v>0</v>
      </c>
      <c r="AV338" s="17">
        <v>0</v>
      </c>
      <c r="AW338" s="17">
        <v>0</v>
      </c>
      <c r="AX338" s="17">
        <v>0</v>
      </c>
      <c r="AY338" s="17">
        <v>0</v>
      </c>
      <c r="AZ338" s="17">
        <v>0</v>
      </c>
      <c r="BA338" s="18">
        <v>0</v>
      </c>
      <c r="BB338" s="17">
        <v>0</v>
      </c>
      <c r="BC338" s="18">
        <v>0</v>
      </c>
      <c r="BD338" s="17">
        <v>0</v>
      </c>
      <c r="BE338" s="18">
        <v>0</v>
      </c>
      <c r="BF338" s="18">
        <v>0</v>
      </c>
      <c r="BG338" s="18">
        <v>0</v>
      </c>
      <c r="BH338" s="18">
        <v>0</v>
      </c>
      <c r="BI338" s="17">
        <v>0</v>
      </c>
      <c r="BJ338" s="17">
        <v>0</v>
      </c>
      <c r="BK338" s="17">
        <v>0</v>
      </c>
      <c r="BL338" s="17">
        <v>0</v>
      </c>
      <c r="BM338" s="17">
        <v>0</v>
      </c>
      <c r="BN338" s="17">
        <v>0</v>
      </c>
      <c r="BO338" s="17">
        <v>0</v>
      </c>
      <c r="BP338" s="17">
        <v>0</v>
      </c>
      <c r="BQ338" s="17">
        <v>0</v>
      </c>
      <c r="BR338" s="17">
        <v>0</v>
      </c>
      <c r="BS338" s="17">
        <v>0</v>
      </c>
      <c r="BT338" s="17">
        <v>0</v>
      </c>
      <c r="BU338" s="17">
        <v>0</v>
      </c>
      <c r="BV338" s="17">
        <v>0</v>
      </c>
      <c r="BW338" s="17">
        <v>0</v>
      </c>
      <c r="BX338" s="17">
        <v>0</v>
      </c>
      <c r="BY338" s="17">
        <v>0</v>
      </c>
      <c r="BZ338" s="17">
        <v>0</v>
      </c>
      <c r="CA338" s="17">
        <v>0</v>
      </c>
      <c r="CB338" s="17">
        <v>0</v>
      </c>
      <c r="CC338" s="17">
        <v>0</v>
      </c>
      <c r="CD338" s="17">
        <v>0</v>
      </c>
      <c r="CE338" s="17">
        <v>0</v>
      </c>
      <c r="CF338" s="17">
        <v>0</v>
      </c>
      <c r="CG338" s="17">
        <v>0</v>
      </c>
      <c r="CH338" s="1">
        <f t="shared" si="85"/>
        <v>0</v>
      </c>
    </row>
    <row r="339" spans="14:86" ht="15.75">
      <c r="N339" t="s">
        <v>1802</v>
      </c>
      <c r="O339" s="1" t="s">
        <v>2304</v>
      </c>
      <c r="Q339" s="17">
        <v>1137</v>
      </c>
      <c r="R339" s="17">
        <v>1565</v>
      </c>
      <c r="S339" s="17">
        <v>1844</v>
      </c>
      <c r="T339" s="17">
        <v>1845</v>
      </c>
      <c r="U339" s="17">
        <v>1841</v>
      </c>
      <c r="V339" s="17">
        <v>2143</v>
      </c>
      <c r="W339" s="17">
        <v>2372</v>
      </c>
      <c r="X339" s="17">
        <v>2567</v>
      </c>
      <c r="Y339" s="17">
        <v>2368</v>
      </c>
      <c r="Z339" s="17">
        <v>2324</v>
      </c>
      <c r="AA339" s="17">
        <v>2121</v>
      </c>
      <c r="AB339" s="17">
        <v>2326</v>
      </c>
      <c r="AC339" s="17">
        <v>0</v>
      </c>
      <c r="AD339" s="17">
        <v>0</v>
      </c>
      <c r="AE339" s="17">
        <v>0</v>
      </c>
      <c r="AF339" s="17">
        <v>0</v>
      </c>
      <c r="AG339" s="17">
        <v>0</v>
      </c>
      <c r="AH339" s="17">
        <v>0</v>
      </c>
      <c r="AI339" s="17">
        <v>0</v>
      </c>
      <c r="AJ339" s="17">
        <v>0</v>
      </c>
      <c r="AK339" s="17">
        <v>0</v>
      </c>
      <c r="AL339" s="17">
        <v>0</v>
      </c>
      <c r="AM339" s="17">
        <v>0</v>
      </c>
      <c r="AN339" s="17">
        <v>0</v>
      </c>
      <c r="AO339" s="17">
        <v>0</v>
      </c>
      <c r="AP339" s="17">
        <v>0</v>
      </c>
      <c r="AQ339" s="17">
        <v>0</v>
      </c>
      <c r="AR339" s="17">
        <v>0</v>
      </c>
      <c r="AS339" s="17">
        <v>0</v>
      </c>
      <c r="AT339" s="17">
        <v>0</v>
      </c>
      <c r="AU339" s="17">
        <v>0</v>
      </c>
      <c r="AV339" s="17">
        <v>0</v>
      </c>
      <c r="AW339" s="17">
        <v>0</v>
      </c>
      <c r="AX339" s="17">
        <v>0</v>
      </c>
      <c r="AY339" s="17">
        <v>0</v>
      </c>
      <c r="AZ339" s="17">
        <v>0</v>
      </c>
      <c r="BA339" s="18">
        <v>0</v>
      </c>
      <c r="BB339" s="17">
        <v>0</v>
      </c>
      <c r="BC339" s="18">
        <v>0</v>
      </c>
      <c r="BD339" s="17">
        <v>0</v>
      </c>
      <c r="BE339" s="18">
        <v>0</v>
      </c>
      <c r="BF339" s="18">
        <v>0</v>
      </c>
      <c r="BG339" s="18">
        <v>0</v>
      </c>
      <c r="BH339" s="18">
        <v>0</v>
      </c>
      <c r="BI339" s="17">
        <v>0</v>
      </c>
      <c r="BJ339" s="17">
        <v>0</v>
      </c>
      <c r="BK339" s="17">
        <v>0</v>
      </c>
      <c r="BL339" s="17">
        <v>0</v>
      </c>
      <c r="BM339" s="17">
        <v>0</v>
      </c>
      <c r="BN339" s="17">
        <v>0</v>
      </c>
      <c r="BO339" s="17">
        <v>0</v>
      </c>
      <c r="BP339" s="17">
        <v>0</v>
      </c>
      <c r="BQ339" s="17">
        <v>0</v>
      </c>
      <c r="BR339" s="17">
        <v>0</v>
      </c>
      <c r="BS339" s="17">
        <v>0</v>
      </c>
      <c r="BT339" s="17">
        <v>0</v>
      </c>
      <c r="BU339" s="17">
        <v>0</v>
      </c>
      <c r="BV339" s="17">
        <v>0</v>
      </c>
      <c r="BW339" s="17">
        <v>0</v>
      </c>
      <c r="BX339" s="17">
        <v>0</v>
      </c>
      <c r="BY339" s="17">
        <v>0</v>
      </c>
      <c r="BZ339" s="17">
        <v>0</v>
      </c>
      <c r="CA339" s="17">
        <v>0</v>
      </c>
      <c r="CB339" s="17">
        <v>0</v>
      </c>
      <c r="CC339" s="17">
        <v>0</v>
      </c>
      <c r="CD339" s="17">
        <v>0</v>
      </c>
      <c r="CE339" s="17">
        <v>0</v>
      </c>
      <c r="CF339" s="17">
        <v>0</v>
      </c>
      <c r="CG339" s="17">
        <v>0</v>
      </c>
      <c r="CH339" s="1">
        <f t="shared" si="85"/>
        <v>0</v>
      </c>
    </row>
    <row r="340" spans="14:86" ht="15.75">
      <c r="N340" t="s">
        <v>1803</v>
      </c>
      <c r="O340" s="1" t="s">
        <v>2305</v>
      </c>
      <c r="Q340" s="17">
        <v>1287</v>
      </c>
      <c r="R340" s="17">
        <v>1681</v>
      </c>
      <c r="S340" s="17">
        <v>1063</v>
      </c>
      <c r="T340" s="17">
        <v>2141</v>
      </c>
      <c r="U340" s="17">
        <v>1955</v>
      </c>
      <c r="V340" s="17">
        <v>2234</v>
      </c>
      <c r="W340" s="17">
        <v>2702</v>
      </c>
      <c r="X340" s="17">
        <v>1938</v>
      </c>
      <c r="Y340" s="17">
        <v>2571</v>
      </c>
      <c r="Z340" s="17">
        <v>1482</v>
      </c>
      <c r="AA340" s="17">
        <v>1671</v>
      </c>
      <c r="AB340" s="17">
        <v>1581</v>
      </c>
      <c r="AC340" s="17">
        <v>0</v>
      </c>
      <c r="AD340" s="17">
        <v>0</v>
      </c>
      <c r="AE340" s="17">
        <v>0</v>
      </c>
      <c r="AF340" s="17">
        <v>0</v>
      </c>
      <c r="AG340" s="17">
        <v>0</v>
      </c>
      <c r="AH340" s="17">
        <v>0</v>
      </c>
      <c r="AI340" s="17">
        <v>0</v>
      </c>
      <c r="AJ340" s="17">
        <v>0</v>
      </c>
      <c r="AK340" s="17">
        <v>0</v>
      </c>
      <c r="AL340" s="17">
        <v>0</v>
      </c>
      <c r="AM340" s="17">
        <v>0</v>
      </c>
      <c r="AN340" s="17">
        <v>0</v>
      </c>
      <c r="AO340" s="17">
        <v>0</v>
      </c>
      <c r="AP340" s="17">
        <v>0</v>
      </c>
      <c r="AQ340" s="17">
        <v>0</v>
      </c>
      <c r="AR340" s="17">
        <v>0</v>
      </c>
      <c r="AS340" s="17">
        <v>0</v>
      </c>
      <c r="AT340" s="17">
        <v>0</v>
      </c>
      <c r="AU340" s="17">
        <v>0</v>
      </c>
      <c r="AV340" s="17">
        <v>0</v>
      </c>
      <c r="AW340" s="17">
        <v>0</v>
      </c>
      <c r="AX340" s="17">
        <v>0</v>
      </c>
      <c r="AY340" s="17">
        <v>0</v>
      </c>
      <c r="AZ340" s="17">
        <v>0</v>
      </c>
      <c r="BA340" s="18">
        <v>0</v>
      </c>
      <c r="BB340" s="17">
        <v>0</v>
      </c>
      <c r="BC340" s="18">
        <v>0</v>
      </c>
      <c r="BD340" s="17">
        <v>0</v>
      </c>
      <c r="BE340" s="18">
        <v>0</v>
      </c>
      <c r="BF340" s="18">
        <v>0</v>
      </c>
      <c r="BG340" s="18">
        <v>0</v>
      </c>
      <c r="BH340" s="18">
        <v>0</v>
      </c>
      <c r="BI340" s="17">
        <v>0</v>
      </c>
      <c r="BJ340" s="17">
        <v>0</v>
      </c>
      <c r="BK340" s="17">
        <v>0</v>
      </c>
      <c r="BL340" s="17">
        <v>0</v>
      </c>
      <c r="BM340" s="17">
        <v>0</v>
      </c>
      <c r="BN340" s="17">
        <v>0</v>
      </c>
      <c r="BO340" s="17">
        <v>0</v>
      </c>
      <c r="BP340" s="17">
        <v>0</v>
      </c>
      <c r="BQ340" s="17">
        <v>0</v>
      </c>
      <c r="BR340" s="17">
        <v>0</v>
      </c>
      <c r="BS340" s="17">
        <v>0</v>
      </c>
      <c r="BT340" s="17">
        <v>0</v>
      </c>
      <c r="BU340" s="17">
        <v>0</v>
      </c>
      <c r="BV340" s="17">
        <v>0</v>
      </c>
      <c r="BW340" s="17">
        <v>0</v>
      </c>
      <c r="BX340" s="17">
        <v>0</v>
      </c>
      <c r="BY340" s="17">
        <v>0</v>
      </c>
      <c r="BZ340" s="17">
        <v>0</v>
      </c>
      <c r="CA340" s="17">
        <v>0</v>
      </c>
      <c r="CB340" s="17">
        <v>0</v>
      </c>
      <c r="CC340" s="17">
        <v>0</v>
      </c>
      <c r="CD340" s="17">
        <v>0</v>
      </c>
      <c r="CE340" s="17">
        <v>0</v>
      </c>
      <c r="CF340" s="17">
        <v>0</v>
      </c>
      <c r="CG340" s="17">
        <v>0</v>
      </c>
      <c r="CH340" s="1">
        <f t="shared" si="85"/>
        <v>0</v>
      </c>
    </row>
    <row r="341" spans="14:86" ht="15.75">
      <c r="N341" t="s">
        <v>1804</v>
      </c>
      <c r="O341" s="1" t="s">
        <v>2306</v>
      </c>
      <c r="Q341" s="17">
        <v>1426</v>
      </c>
      <c r="R341" s="17">
        <v>1216</v>
      </c>
      <c r="S341" s="17">
        <v>1218</v>
      </c>
      <c r="T341" s="17">
        <v>2283</v>
      </c>
      <c r="U341" s="17">
        <v>2534</v>
      </c>
      <c r="V341" s="17">
        <v>1502</v>
      </c>
      <c r="W341" s="17">
        <v>1340</v>
      </c>
      <c r="X341" s="17">
        <v>1337</v>
      </c>
      <c r="Y341" s="17">
        <v>1338</v>
      </c>
      <c r="Z341" s="17">
        <v>2308</v>
      </c>
      <c r="AA341" s="17">
        <v>2023</v>
      </c>
      <c r="AB341" s="17">
        <v>1339</v>
      </c>
      <c r="AC341" s="17">
        <v>0</v>
      </c>
      <c r="AD341" s="17">
        <v>0</v>
      </c>
      <c r="AE341" s="17">
        <v>0</v>
      </c>
      <c r="AF341" s="17">
        <v>0</v>
      </c>
      <c r="AG341" s="17">
        <v>0</v>
      </c>
      <c r="AH341" s="17">
        <v>0</v>
      </c>
      <c r="AI341" s="17">
        <v>0</v>
      </c>
      <c r="AJ341" s="17">
        <v>0</v>
      </c>
      <c r="AK341" s="17">
        <v>0</v>
      </c>
      <c r="AL341" s="17">
        <v>0</v>
      </c>
      <c r="AM341" s="17">
        <v>0</v>
      </c>
      <c r="AN341" s="17">
        <v>0</v>
      </c>
      <c r="AO341" s="17">
        <v>0</v>
      </c>
      <c r="AP341" s="17">
        <v>0</v>
      </c>
      <c r="AQ341" s="17">
        <v>0</v>
      </c>
      <c r="AR341" s="17">
        <v>0</v>
      </c>
      <c r="AS341" s="17">
        <v>0</v>
      </c>
      <c r="AT341" s="17">
        <v>0</v>
      </c>
      <c r="AU341" s="17">
        <v>0</v>
      </c>
      <c r="AV341" s="17">
        <v>0</v>
      </c>
      <c r="AW341" s="17">
        <v>0</v>
      </c>
      <c r="AX341" s="17">
        <v>0</v>
      </c>
      <c r="AY341" s="17">
        <v>0</v>
      </c>
      <c r="AZ341" s="17">
        <v>0</v>
      </c>
      <c r="BA341" s="18">
        <v>0</v>
      </c>
      <c r="BB341" s="17">
        <v>0</v>
      </c>
      <c r="BC341" s="18">
        <v>0</v>
      </c>
      <c r="BD341" s="17">
        <v>0</v>
      </c>
      <c r="BE341" s="18">
        <v>0</v>
      </c>
      <c r="BF341" s="18">
        <v>0</v>
      </c>
      <c r="BG341" s="18">
        <v>0</v>
      </c>
      <c r="BH341" s="18">
        <v>0</v>
      </c>
      <c r="BI341" s="17">
        <v>0</v>
      </c>
      <c r="BJ341" s="17">
        <v>0</v>
      </c>
      <c r="BK341" s="17">
        <v>0</v>
      </c>
      <c r="BL341" s="17">
        <v>0</v>
      </c>
      <c r="BM341" s="17">
        <v>0</v>
      </c>
      <c r="BN341" s="17">
        <v>0</v>
      </c>
      <c r="BO341" s="17">
        <v>0</v>
      </c>
      <c r="BP341" s="17">
        <v>0</v>
      </c>
      <c r="BQ341" s="17">
        <v>0</v>
      </c>
      <c r="BR341" s="17">
        <v>0</v>
      </c>
      <c r="BS341" s="17">
        <v>0</v>
      </c>
      <c r="BT341" s="17">
        <v>0</v>
      </c>
      <c r="BU341" s="17">
        <v>0</v>
      </c>
      <c r="BV341" s="17">
        <v>0</v>
      </c>
      <c r="BW341" s="17">
        <v>0</v>
      </c>
      <c r="BX341" s="17">
        <v>0</v>
      </c>
      <c r="BY341" s="17">
        <v>0</v>
      </c>
      <c r="BZ341" s="17">
        <v>0</v>
      </c>
      <c r="CA341" s="17">
        <v>0</v>
      </c>
      <c r="CB341" s="17">
        <v>0</v>
      </c>
      <c r="CC341" s="17">
        <v>0</v>
      </c>
      <c r="CD341" s="17">
        <v>0</v>
      </c>
      <c r="CE341" s="17">
        <v>0</v>
      </c>
      <c r="CF341" s="17">
        <v>0</v>
      </c>
      <c r="CG341" s="17">
        <v>0</v>
      </c>
      <c r="CH341" s="1">
        <f t="shared" si="85"/>
        <v>0</v>
      </c>
    </row>
    <row r="342" spans="14:86" ht="15.75">
      <c r="N342" t="s">
        <v>1805</v>
      </c>
      <c r="O342" s="1" t="s">
        <v>2307</v>
      </c>
      <c r="Q342" s="17">
        <v>2116</v>
      </c>
      <c r="R342" s="17">
        <v>1268</v>
      </c>
      <c r="S342" s="17">
        <v>1266</v>
      </c>
      <c r="T342" s="17">
        <v>1267</v>
      </c>
      <c r="U342" s="17">
        <v>1301</v>
      </c>
      <c r="V342" s="17">
        <v>1461</v>
      </c>
      <c r="W342" s="17">
        <v>1986</v>
      </c>
      <c r="X342" s="17">
        <v>2489</v>
      </c>
      <c r="Y342" s="17">
        <v>1283</v>
      </c>
      <c r="Z342" s="17">
        <v>1570</v>
      </c>
      <c r="AA342" s="17">
        <v>2427</v>
      </c>
      <c r="AB342" s="17">
        <v>2579</v>
      </c>
      <c r="AC342" s="17">
        <v>0</v>
      </c>
      <c r="AD342" s="17">
        <v>0</v>
      </c>
      <c r="AE342" s="17">
        <v>0</v>
      </c>
      <c r="AF342" s="17">
        <v>0</v>
      </c>
      <c r="AG342" s="17">
        <v>0</v>
      </c>
      <c r="AH342" s="17">
        <v>0</v>
      </c>
      <c r="AI342" s="17">
        <v>0</v>
      </c>
      <c r="AJ342" s="17">
        <v>0</v>
      </c>
      <c r="AK342" s="17">
        <v>0</v>
      </c>
      <c r="AL342" s="17">
        <v>0</v>
      </c>
      <c r="AM342" s="17">
        <v>0</v>
      </c>
      <c r="AN342" s="17">
        <v>0</v>
      </c>
      <c r="AO342" s="17">
        <v>0</v>
      </c>
      <c r="AP342" s="17">
        <v>0</v>
      </c>
      <c r="AQ342" s="17">
        <v>0</v>
      </c>
      <c r="AR342" s="17">
        <v>0</v>
      </c>
      <c r="AS342" s="17">
        <v>0</v>
      </c>
      <c r="AT342" s="17">
        <v>0</v>
      </c>
      <c r="AU342" s="17">
        <v>0</v>
      </c>
      <c r="AV342" s="17">
        <v>0</v>
      </c>
      <c r="AW342" s="17">
        <v>0</v>
      </c>
      <c r="AX342" s="17">
        <v>0</v>
      </c>
      <c r="AY342" s="17">
        <v>0</v>
      </c>
      <c r="AZ342" s="17">
        <v>0</v>
      </c>
      <c r="BA342" s="18">
        <v>0</v>
      </c>
      <c r="BB342" s="17">
        <v>0</v>
      </c>
      <c r="BC342" s="18">
        <v>0</v>
      </c>
      <c r="BD342" s="17">
        <v>0</v>
      </c>
      <c r="BE342" s="18">
        <v>0</v>
      </c>
      <c r="BF342" s="18">
        <v>0</v>
      </c>
      <c r="BG342" s="18">
        <v>0</v>
      </c>
      <c r="BH342" s="18">
        <v>0</v>
      </c>
      <c r="BI342" s="17">
        <v>0</v>
      </c>
      <c r="BJ342" s="17">
        <v>0</v>
      </c>
      <c r="BK342" s="17">
        <v>0</v>
      </c>
      <c r="BL342" s="17">
        <v>0</v>
      </c>
      <c r="BM342" s="17">
        <v>0</v>
      </c>
      <c r="BN342" s="17">
        <v>0</v>
      </c>
      <c r="BO342" s="17">
        <v>0</v>
      </c>
      <c r="BP342" s="17">
        <v>0</v>
      </c>
      <c r="BQ342" s="17">
        <v>0</v>
      </c>
      <c r="BR342" s="17">
        <v>0</v>
      </c>
      <c r="BS342" s="17">
        <v>0</v>
      </c>
      <c r="BT342" s="17">
        <v>0</v>
      </c>
      <c r="BU342" s="17">
        <v>0</v>
      </c>
      <c r="BV342" s="17">
        <v>0</v>
      </c>
      <c r="BW342" s="17">
        <v>0</v>
      </c>
      <c r="BX342" s="17">
        <v>0</v>
      </c>
      <c r="BY342" s="17">
        <v>0</v>
      </c>
      <c r="BZ342" s="17">
        <v>0</v>
      </c>
      <c r="CA342" s="17">
        <v>0</v>
      </c>
      <c r="CB342" s="17">
        <v>0</v>
      </c>
      <c r="CC342" s="17">
        <v>0</v>
      </c>
      <c r="CD342" s="17">
        <v>0</v>
      </c>
      <c r="CE342" s="17">
        <v>0</v>
      </c>
      <c r="CF342" s="17">
        <v>0</v>
      </c>
      <c r="CG342" s="17">
        <v>0</v>
      </c>
      <c r="CH342" s="1">
        <f t="shared" si="85"/>
        <v>0</v>
      </c>
    </row>
    <row r="343" spans="14:86" ht="15.75">
      <c r="N343" t="s">
        <v>1806</v>
      </c>
      <c r="O343" s="1" t="s">
        <v>2308</v>
      </c>
      <c r="Q343" s="17">
        <v>2484</v>
      </c>
      <c r="R343" s="17">
        <v>2551</v>
      </c>
      <c r="S343" s="17">
        <v>2482</v>
      </c>
      <c r="T343" s="17">
        <v>1864</v>
      </c>
      <c r="U343" s="17">
        <v>2481</v>
      </c>
      <c r="V343" s="17">
        <v>1869</v>
      </c>
      <c r="W343" s="17">
        <v>2089</v>
      </c>
      <c r="X343" s="17">
        <v>2483</v>
      </c>
      <c r="Y343" s="17">
        <v>1100</v>
      </c>
      <c r="Z343" s="17">
        <v>1316</v>
      </c>
      <c r="AA343" s="17">
        <v>2767</v>
      </c>
      <c r="AB343" s="17">
        <v>1318</v>
      </c>
      <c r="AC343" s="17">
        <v>0</v>
      </c>
      <c r="AD343" s="17">
        <v>0</v>
      </c>
      <c r="AE343" s="17">
        <v>0</v>
      </c>
      <c r="AF343" s="17">
        <v>0</v>
      </c>
      <c r="AG343" s="17">
        <v>0</v>
      </c>
      <c r="AH343" s="17">
        <v>0</v>
      </c>
      <c r="AI343" s="17">
        <v>0</v>
      </c>
      <c r="AJ343" s="17">
        <v>0</v>
      </c>
      <c r="AK343" s="17">
        <v>0</v>
      </c>
      <c r="AL343" s="17">
        <v>0</v>
      </c>
      <c r="AM343" s="17">
        <v>0</v>
      </c>
      <c r="AN343" s="17">
        <v>0</v>
      </c>
      <c r="AO343" s="17">
        <v>0</v>
      </c>
      <c r="AP343" s="17">
        <v>0</v>
      </c>
      <c r="AQ343" s="17">
        <v>0</v>
      </c>
      <c r="AR343" s="17">
        <v>0</v>
      </c>
      <c r="AS343" s="17">
        <v>0</v>
      </c>
      <c r="AT343" s="17">
        <v>0</v>
      </c>
      <c r="AU343" s="17">
        <v>0</v>
      </c>
      <c r="AV343" s="17">
        <v>0</v>
      </c>
      <c r="AW343" s="17">
        <v>0</v>
      </c>
      <c r="AX343" s="17">
        <v>0</v>
      </c>
      <c r="AY343" s="17">
        <v>0</v>
      </c>
      <c r="AZ343" s="17">
        <v>0</v>
      </c>
      <c r="BA343" s="18">
        <v>0</v>
      </c>
      <c r="BB343" s="17">
        <v>0</v>
      </c>
      <c r="BC343" s="18">
        <v>0</v>
      </c>
      <c r="BD343" s="17">
        <v>0</v>
      </c>
      <c r="BE343" s="18">
        <v>0</v>
      </c>
      <c r="BF343" s="18">
        <v>0</v>
      </c>
      <c r="BG343" s="18">
        <v>0</v>
      </c>
      <c r="BH343" s="18">
        <v>0</v>
      </c>
      <c r="BI343" s="17">
        <v>0</v>
      </c>
      <c r="BJ343" s="17">
        <v>0</v>
      </c>
      <c r="BK343" s="17">
        <v>0</v>
      </c>
      <c r="BL343" s="17">
        <v>0</v>
      </c>
      <c r="BM343" s="17">
        <v>0</v>
      </c>
      <c r="BN343" s="17">
        <v>0</v>
      </c>
      <c r="BO343" s="17">
        <v>0</v>
      </c>
      <c r="BP343" s="17">
        <v>0</v>
      </c>
      <c r="BQ343" s="17">
        <v>0</v>
      </c>
      <c r="BR343" s="17">
        <v>0</v>
      </c>
      <c r="BS343" s="17">
        <v>0</v>
      </c>
      <c r="BT343" s="17">
        <v>0</v>
      </c>
      <c r="BU343" s="17">
        <v>0</v>
      </c>
      <c r="BV343" s="17">
        <v>0</v>
      </c>
      <c r="BW343" s="17">
        <v>0</v>
      </c>
      <c r="BX343" s="17">
        <v>0</v>
      </c>
      <c r="BY343" s="17">
        <v>0</v>
      </c>
      <c r="BZ343" s="17">
        <v>0</v>
      </c>
      <c r="CA343" s="17">
        <v>0</v>
      </c>
      <c r="CB343" s="17">
        <v>0</v>
      </c>
      <c r="CC343" s="17">
        <v>0</v>
      </c>
      <c r="CD343" s="17">
        <v>0</v>
      </c>
      <c r="CE343" s="17">
        <v>0</v>
      </c>
      <c r="CF343" s="17">
        <v>0</v>
      </c>
      <c r="CG343" s="17">
        <v>0</v>
      </c>
      <c r="CH343" s="1">
        <f t="shared" si="85"/>
        <v>0</v>
      </c>
    </row>
    <row r="344" spans="14:86" ht="15.75">
      <c r="N344" t="s">
        <v>1807</v>
      </c>
      <c r="O344" s="1" t="s">
        <v>2309</v>
      </c>
      <c r="Q344" s="17">
        <v>1143</v>
      </c>
      <c r="R344" s="17">
        <v>1530</v>
      </c>
      <c r="S344" s="17">
        <v>1527</v>
      </c>
      <c r="T344" s="17">
        <v>1474</v>
      </c>
      <c r="U344" s="17">
        <v>1703</v>
      </c>
      <c r="V344" s="17">
        <v>2961</v>
      </c>
      <c r="W344" s="17">
        <v>1159</v>
      </c>
      <c r="X344" s="17">
        <v>1241</v>
      </c>
      <c r="Y344" s="17">
        <v>1909</v>
      </c>
      <c r="Z344" s="17">
        <v>1055</v>
      </c>
      <c r="AA344" s="17">
        <v>1985</v>
      </c>
      <c r="AB344" s="17">
        <v>2804</v>
      </c>
      <c r="AC344" s="17">
        <v>0</v>
      </c>
      <c r="AD344" s="17">
        <v>0</v>
      </c>
      <c r="AE344" s="17">
        <v>0</v>
      </c>
      <c r="AF344" s="17">
        <v>0</v>
      </c>
      <c r="AG344" s="17">
        <v>0</v>
      </c>
      <c r="AH344" s="17">
        <v>0</v>
      </c>
      <c r="AI344" s="17">
        <v>0</v>
      </c>
      <c r="AJ344" s="17">
        <v>0</v>
      </c>
      <c r="AK344" s="17">
        <v>0</v>
      </c>
      <c r="AL344" s="17">
        <v>0</v>
      </c>
      <c r="AM344" s="17">
        <v>0</v>
      </c>
      <c r="AN344" s="17">
        <v>0</v>
      </c>
      <c r="AO344" s="17">
        <v>0</v>
      </c>
      <c r="AP344" s="17">
        <v>0</v>
      </c>
      <c r="AQ344" s="17">
        <v>0</v>
      </c>
      <c r="AR344" s="17">
        <v>0</v>
      </c>
      <c r="AS344" s="17">
        <v>0</v>
      </c>
      <c r="AT344" s="17">
        <v>0</v>
      </c>
      <c r="AU344" s="17">
        <v>0</v>
      </c>
      <c r="AV344" s="17">
        <v>0</v>
      </c>
      <c r="AW344" s="17">
        <v>0</v>
      </c>
      <c r="AX344" s="17">
        <v>0</v>
      </c>
      <c r="AY344" s="17">
        <v>0</v>
      </c>
      <c r="AZ344" s="17">
        <v>0</v>
      </c>
      <c r="BA344" s="18">
        <v>0</v>
      </c>
      <c r="BB344" s="17">
        <v>0</v>
      </c>
      <c r="BC344" s="18">
        <v>0</v>
      </c>
      <c r="BD344" s="17">
        <v>0</v>
      </c>
      <c r="BE344" s="18">
        <v>0</v>
      </c>
      <c r="BF344" s="18">
        <v>0</v>
      </c>
      <c r="BG344" s="18">
        <v>0</v>
      </c>
      <c r="BH344" s="18">
        <v>0</v>
      </c>
      <c r="BI344" s="17">
        <v>0</v>
      </c>
      <c r="BJ344" s="17">
        <v>0</v>
      </c>
      <c r="BK344" s="17">
        <v>0</v>
      </c>
      <c r="BL344" s="17">
        <v>0</v>
      </c>
      <c r="BM344" s="17">
        <v>0</v>
      </c>
      <c r="BN344" s="17">
        <v>0</v>
      </c>
      <c r="BO344" s="17">
        <v>0</v>
      </c>
      <c r="BP344" s="17">
        <v>0</v>
      </c>
      <c r="BQ344" s="17">
        <v>0</v>
      </c>
      <c r="BR344" s="17">
        <v>0</v>
      </c>
      <c r="BS344" s="17">
        <v>0</v>
      </c>
      <c r="BT344" s="17">
        <v>0</v>
      </c>
      <c r="BU344" s="17">
        <v>0</v>
      </c>
      <c r="BV344" s="17">
        <v>0</v>
      </c>
      <c r="BW344" s="17">
        <v>0</v>
      </c>
      <c r="BX344" s="17">
        <v>0</v>
      </c>
      <c r="BY344" s="17">
        <v>0</v>
      </c>
      <c r="BZ344" s="17">
        <v>0</v>
      </c>
      <c r="CA344" s="17">
        <v>0</v>
      </c>
      <c r="CB344" s="17">
        <v>0</v>
      </c>
      <c r="CC344" s="17">
        <v>0</v>
      </c>
      <c r="CD344" s="17">
        <v>0</v>
      </c>
      <c r="CE344" s="17">
        <v>0</v>
      </c>
      <c r="CF344" s="17">
        <v>0</v>
      </c>
      <c r="CG344" s="17">
        <v>0</v>
      </c>
      <c r="CH344" s="1">
        <f t="shared" si="85"/>
        <v>0</v>
      </c>
    </row>
    <row r="345" spans="14:86" ht="15.75">
      <c r="N345" t="s">
        <v>1808</v>
      </c>
      <c r="O345" s="1" t="s">
        <v>2310</v>
      </c>
      <c r="Q345" s="17">
        <v>2629</v>
      </c>
      <c r="R345" s="17">
        <v>2237</v>
      </c>
      <c r="S345" s="17">
        <v>2701</v>
      </c>
      <c r="T345" s="17">
        <v>2132</v>
      </c>
      <c r="U345" s="17">
        <v>2056</v>
      </c>
      <c r="V345" s="17">
        <v>2043</v>
      </c>
      <c r="W345" s="17">
        <v>2040</v>
      </c>
      <c r="X345" s="17">
        <v>1881</v>
      </c>
      <c r="Y345" s="17">
        <v>2257</v>
      </c>
      <c r="Z345" s="17">
        <v>1016</v>
      </c>
      <c r="AA345" s="17">
        <v>2587</v>
      </c>
      <c r="AB345" s="17">
        <v>2588</v>
      </c>
      <c r="AC345" s="17">
        <v>0</v>
      </c>
      <c r="AD345" s="17">
        <v>0</v>
      </c>
      <c r="AE345" s="17">
        <v>0</v>
      </c>
      <c r="AF345" s="17">
        <v>0</v>
      </c>
      <c r="AG345" s="17">
        <v>0</v>
      </c>
      <c r="AH345" s="17">
        <v>0</v>
      </c>
      <c r="AI345" s="17">
        <v>0</v>
      </c>
      <c r="AJ345" s="17">
        <v>0</v>
      </c>
      <c r="AK345" s="17">
        <v>0</v>
      </c>
      <c r="AL345" s="17">
        <v>0</v>
      </c>
      <c r="AM345" s="17">
        <v>0</v>
      </c>
      <c r="AN345" s="17">
        <v>0</v>
      </c>
      <c r="AO345" s="17">
        <v>0</v>
      </c>
      <c r="AP345" s="17">
        <v>0</v>
      </c>
      <c r="AQ345" s="17">
        <v>0</v>
      </c>
      <c r="AR345" s="17">
        <v>0</v>
      </c>
      <c r="AS345" s="17">
        <v>0</v>
      </c>
      <c r="AT345" s="17">
        <v>0</v>
      </c>
      <c r="AU345" s="17">
        <v>0</v>
      </c>
      <c r="AV345" s="17">
        <v>0</v>
      </c>
      <c r="AW345" s="17">
        <v>0</v>
      </c>
      <c r="AX345" s="17">
        <v>0</v>
      </c>
      <c r="AY345" s="17">
        <v>0</v>
      </c>
      <c r="AZ345" s="17">
        <v>0</v>
      </c>
      <c r="BA345" s="18">
        <v>0</v>
      </c>
      <c r="BB345" s="17">
        <v>0</v>
      </c>
      <c r="BC345" s="18">
        <v>0</v>
      </c>
      <c r="BD345" s="17">
        <v>0</v>
      </c>
      <c r="BE345" s="18">
        <v>0</v>
      </c>
      <c r="BF345" s="18">
        <v>0</v>
      </c>
      <c r="BG345" s="18">
        <v>0</v>
      </c>
      <c r="BH345" s="18">
        <v>0</v>
      </c>
      <c r="BI345" s="17">
        <v>0</v>
      </c>
      <c r="BJ345" s="17">
        <v>0</v>
      </c>
      <c r="BK345" s="17">
        <v>0</v>
      </c>
      <c r="BL345" s="17">
        <v>0</v>
      </c>
      <c r="BM345" s="17">
        <v>0</v>
      </c>
      <c r="BN345" s="17">
        <v>0</v>
      </c>
      <c r="BO345" s="17">
        <v>0</v>
      </c>
      <c r="BP345" s="17">
        <v>0</v>
      </c>
      <c r="BQ345" s="17">
        <v>0</v>
      </c>
      <c r="BR345" s="17">
        <v>0</v>
      </c>
      <c r="BS345" s="17">
        <v>0</v>
      </c>
      <c r="BT345" s="17">
        <v>0</v>
      </c>
      <c r="BU345" s="17">
        <v>0</v>
      </c>
      <c r="BV345" s="17">
        <v>0</v>
      </c>
      <c r="BW345" s="17">
        <v>0</v>
      </c>
      <c r="BX345" s="17">
        <v>0</v>
      </c>
      <c r="BY345" s="17">
        <v>0</v>
      </c>
      <c r="BZ345" s="17">
        <v>0</v>
      </c>
      <c r="CA345" s="17">
        <v>0</v>
      </c>
      <c r="CB345" s="17">
        <v>0</v>
      </c>
      <c r="CC345" s="17">
        <v>0</v>
      </c>
      <c r="CD345" s="17">
        <v>0</v>
      </c>
      <c r="CE345" s="17">
        <v>0</v>
      </c>
      <c r="CF345" s="17">
        <v>0</v>
      </c>
      <c r="CG345" s="17">
        <v>0</v>
      </c>
      <c r="CH345" s="1">
        <f t="shared" si="85"/>
        <v>0</v>
      </c>
    </row>
    <row r="346" spans="14:86" ht="15.75">
      <c r="N346" t="s">
        <v>1809</v>
      </c>
      <c r="O346" s="1" t="s">
        <v>2311</v>
      </c>
      <c r="Q346" s="17">
        <v>2362</v>
      </c>
      <c r="R346" s="17">
        <v>1247</v>
      </c>
      <c r="S346" s="17">
        <v>2458</v>
      </c>
      <c r="T346" s="17">
        <v>1500</v>
      </c>
      <c r="U346" s="17">
        <v>1499</v>
      </c>
      <c r="V346" s="17">
        <v>1501</v>
      </c>
      <c r="W346" s="17">
        <v>1087</v>
      </c>
      <c r="X346" s="17">
        <v>1554</v>
      </c>
      <c r="Y346" s="17">
        <v>2505</v>
      </c>
      <c r="Z346" s="17">
        <v>2318</v>
      </c>
      <c r="AA346" s="17">
        <v>2506</v>
      </c>
      <c r="AB346" s="17">
        <v>1064</v>
      </c>
      <c r="AC346" s="17">
        <v>0</v>
      </c>
      <c r="AD346" s="17">
        <v>0</v>
      </c>
      <c r="AE346" s="17">
        <v>0</v>
      </c>
      <c r="AF346" s="17">
        <v>0</v>
      </c>
      <c r="AG346" s="17">
        <v>0</v>
      </c>
      <c r="AH346" s="17">
        <v>0</v>
      </c>
      <c r="AI346" s="17">
        <v>0</v>
      </c>
      <c r="AJ346" s="17">
        <v>0</v>
      </c>
      <c r="AK346" s="17">
        <v>0</v>
      </c>
      <c r="AL346" s="17">
        <v>0</v>
      </c>
      <c r="AM346" s="17">
        <v>0</v>
      </c>
      <c r="AN346" s="17">
        <v>0</v>
      </c>
      <c r="AO346" s="17">
        <v>0</v>
      </c>
      <c r="AP346" s="17">
        <v>0</v>
      </c>
      <c r="AQ346" s="17">
        <v>0</v>
      </c>
      <c r="AR346" s="17">
        <v>0</v>
      </c>
      <c r="AS346" s="17">
        <v>0</v>
      </c>
      <c r="AT346" s="17">
        <v>0</v>
      </c>
      <c r="AU346" s="17">
        <v>0</v>
      </c>
      <c r="AV346" s="17">
        <v>0</v>
      </c>
      <c r="AW346" s="17">
        <v>0</v>
      </c>
      <c r="AX346" s="17">
        <v>0</v>
      </c>
      <c r="AY346" s="17">
        <v>0</v>
      </c>
      <c r="AZ346" s="17">
        <v>0</v>
      </c>
      <c r="BA346" s="18">
        <v>0</v>
      </c>
      <c r="BB346" s="17">
        <v>0</v>
      </c>
      <c r="BC346" s="18">
        <v>0</v>
      </c>
      <c r="BD346" s="17">
        <v>0</v>
      </c>
      <c r="BE346" s="18">
        <v>0</v>
      </c>
      <c r="BF346" s="18">
        <v>0</v>
      </c>
      <c r="BG346" s="18">
        <v>0</v>
      </c>
      <c r="BH346" s="18">
        <v>0</v>
      </c>
      <c r="BI346" s="17">
        <v>0</v>
      </c>
      <c r="BJ346" s="17">
        <v>0</v>
      </c>
      <c r="BK346" s="17">
        <v>0</v>
      </c>
      <c r="BL346" s="17">
        <v>0</v>
      </c>
      <c r="BM346" s="17">
        <v>0</v>
      </c>
      <c r="BN346" s="17">
        <v>0</v>
      </c>
      <c r="BO346" s="17">
        <v>0</v>
      </c>
      <c r="BP346" s="17">
        <v>0</v>
      </c>
      <c r="BQ346" s="17">
        <v>0</v>
      </c>
      <c r="BR346" s="17">
        <v>0</v>
      </c>
      <c r="BS346" s="17">
        <v>0</v>
      </c>
      <c r="BT346" s="17">
        <v>0</v>
      </c>
      <c r="BU346" s="17">
        <v>0</v>
      </c>
      <c r="BV346" s="17">
        <v>0</v>
      </c>
      <c r="BW346" s="17">
        <v>0</v>
      </c>
      <c r="BX346" s="17">
        <v>0</v>
      </c>
      <c r="BY346" s="17">
        <v>0</v>
      </c>
      <c r="BZ346" s="17">
        <v>0</v>
      </c>
      <c r="CA346" s="17">
        <v>0</v>
      </c>
      <c r="CB346" s="17">
        <v>0</v>
      </c>
      <c r="CC346" s="17">
        <v>0</v>
      </c>
      <c r="CD346" s="17">
        <v>0</v>
      </c>
      <c r="CE346" s="17">
        <v>0</v>
      </c>
      <c r="CF346" s="17">
        <v>0</v>
      </c>
      <c r="CG346" s="17">
        <v>0</v>
      </c>
      <c r="CH346" s="1">
        <f t="shared" si="85"/>
        <v>0</v>
      </c>
    </row>
    <row r="347" spans="14:86" ht="15.75">
      <c r="N347" t="s">
        <v>1810</v>
      </c>
      <c r="O347" s="1" t="s">
        <v>2312</v>
      </c>
      <c r="Q347" s="17">
        <v>1113</v>
      </c>
      <c r="R347" s="17">
        <v>2629</v>
      </c>
      <c r="S347" s="17">
        <v>2237</v>
      </c>
      <c r="T347" s="17">
        <v>2671</v>
      </c>
      <c r="U347" s="17">
        <v>2701</v>
      </c>
      <c r="V347" s="17">
        <v>2132</v>
      </c>
      <c r="W347" s="17">
        <v>2056</v>
      </c>
      <c r="X347" s="17">
        <v>2040</v>
      </c>
      <c r="Y347" s="17">
        <v>1373</v>
      </c>
      <c r="Z347" s="17">
        <v>1374</v>
      </c>
      <c r="AA347" s="17">
        <v>1375</v>
      </c>
      <c r="AB347" s="17">
        <v>2259</v>
      </c>
      <c r="AC347" s="17">
        <v>0</v>
      </c>
      <c r="AD347" s="17">
        <v>0</v>
      </c>
      <c r="AE347" s="17">
        <v>0</v>
      </c>
      <c r="AF347" s="17">
        <v>0</v>
      </c>
      <c r="AG347" s="17">
        <v>0</v>
      </c>
      <c r="AH347" s="17">
        <v>0</v>
      </c>
      <c r="AI347" s="17">
        <v>0</v>
      </c>
      <c r="AJ347" s="17">
        <v>0</v>
      </c>
      <c r="AK347" s="17">
        <v>0</v>
      </c>
      <c r="AL347" s="17">
        <v>0</v>
      </c>
      <c r="AM347" s="17">
        <v>0</v>
      </c>
      <c r="AN347" s="17">
        <v>0</v>
      </c>
      <c r="AO347" s="17">
        <v>0</v>
      </c>
      <c r="AP347" s="17">
        <v>0</v>
      </c>
      <c r="AQ347" s="17">
        <v>0</v>
      </c>
      <c r="AR347" s="17">
        <v>0</v>
      </c>
      <c r="AS347" s="17">
        <v>0</v>
      </c>
      <c r="AT347" s="17">
        <v>0</v>
      </c>
      <c r="AU347" s="17">
        <v>0</v>
      </c>
      <c r="AV347" s="17">
        <v>0</v>
      </c>
      <c r="AW347" s="17">
        <v>0</v>
      </c>
      <c r="AX347" s="17">
        <v>0</v>
      </c>
      <c r="AY347" s="17">
        <v>0</v>
      </c>
      <c r="AZ347" s="17">
        <v>0</v>
      </c>
      <c r="BA347" s="18">
        <v>0</v>
      </c>
      <c r="BB347" s="17">
        <v>0</v>
      </c>
      <c r="BC347" s="18">
        <v>0</v>
      </c>
      <c r="BD347" s="17">
        <v>0</v>
      </c>
      <c r="BE347" s="18">
        <v>0</v>
      </c>
      <c r="BF347" s="18">
        <v>0</v>
      </c>
      <c r="BG347" s="18">
        <v>0</v>
      </c>
      <c r="BH347" s="18">
        <v>0</v>
      </c>
      <c r="BI347" s="17">
        <v>0</v>
      </c>
      <c r="BJ347" s="17">
        <v>0</v>
      </c>
      <c r="BK347" s="17">
        <v>0</v>
      </c>
      <c r="BL347" s="17">
        <v>0</v>
      </c>
      <c r="BM347" s="17">
        <v>0</v>
      </c>
      <c r="BN347" s="17">
        <v>0</v>
      </c>
      <c r="BO347" s="17">
        <v>0</v>
      </c>
      <c r="BP347" s="17">
        <v>0</v>
      </c>
      <c r="BQ347" s="17">
        <v>0</v>
      </c>
      <c r="BR347" s="17">
        <v>0</v>
      </c>
      <c r="BS347" s="17">
        <v>0</v>
      </c>
      <c r="BT347" s="17">
        <v>0</v>
      </c>
      <c r="BU347" s="17">
        <v>0</v>
      </c>
      <c r="BV347" s="17">
        <v>0</v>
      </c>
      <c r="BW347" s="17">
        <v>0</v>
      </c>
      <c r="BX347" s="17">
        <v>0</v>
      </c>
      <c r="BY347" s="17">
        <v>0</v>
      </c>
      <c r="BZ347" s="17">
        <v>0</v>
      </c>
      <c r="CA347" s="17">
        <v>0</v>
      </c>
      <c r="CB347" s="17">
        <v>0</v>
      </c>
      <c r="CC347" s="17">
        <v>0</v>
      </c>
      <c r="CD347" s="17">
        <v>0</v>
      </c>
      <c r="CE347" s="17">
        <v>0</v>
      </c>
      <c r="CF347" s="17">
        <v>0</v>
      </c>
      <c r="CG347" s="17">
        <v>0</v>
      </c>
      <c r="CH347" s="1">
        <f t="shared" si="85"/>
        <v>0</v>
      </c>
    </row>
    <row r="348" spans="14:86" ht="15.75">
      <c r="N348" t="s">
        <v>1811</v>
      </c>
      <c r="O348" s="1" t="s">
        <v>2313</v>
      </c>
      <c r="Q348" s="17">
        <v>1190</v>
      </c>
      <c r="R348" s="17">
        <v>2759</v>
      </c>
      <c r="S348" s="17">
        <v>1273</v>
      </c>
      <c r="T348" s="17">
        <v>1573</v>
      </c>
      <c r="U348" s="17">
        <v>1568</v>
      </c>
      <c r="V348" s="17">
        <v>2128</v>
      </c>
      <c r="W348" s="17">
        <v>1197</v>
      </c>
      <c r="X348" s="17">
        <v>1592</v>
      </c>
      <c r="Y348" s="17">
        <v>1685</v>
      </c>
      <c r="Z348" s="17">
        <v>1086</v>
      </c>
      <c r="AA348" s="17">
        <v>2955</v>
      </c>
      <c r="AB348" s="17">
        <v>2174</v>
      </c>
      <c r="AC348" s="17">
        <v>0</v>
      </c>
      <c r="AD348" s="17">
        <v>0</v>
      </c>
      <c r="AE348" s="17">
        <v>0</v>
      </c>
      <c r="AF348" s="17">
        <v>0</v>
      </c>
      <c r="AG348" s="17">
        <v>0</v>
      </c>
      <c r="AH348" s="17">
        <v>0</v>
      </c>
      <c r="AI348" s="17">
        <v>0</v>
      </c>
      <c r="AJ348" s="17">
        <v>0</v>
      </c>
      <c r="AK348" s="17">
        <v>0</v>
      </c>
      <c r="AL348" s="17">
        <v>0</v>
      </c>
      <c r="AM348" s="17">
        <v>0</v>
      </c>
      <c r="AN348" s="17">
        <v>0</v>
      </c>
      <c r="AO348" s="17">
        <v>0</v>
      </c>
      <c r="AP348" s="17">
        <v>0</v>
      </c>
      <c r="AQ348" s="17">
        <v>0</v>
      </c>
      <c r="AR348" s="17">
        <v>0</v>
      </c>
      <c r="AS348" s="17">
        <v>0</v>
      </c>
      <c r="AT348" s="17">
        <v>0</v>
      </c>
      <c r="AU348" s="17">
        <v>0</v>
      </c>
      <c r="AV348" s="17">
        <v>0</v>
      </c>
      <c r="AW348" s="17">
        <v>0</v>
      </c>
      <c r="AX348" s="17">
        <v>0</v>
      </c>
      <c r="AY348" s="17">
        <v>0</v>
      </c>
      <c r="AZ348" s="17">
        <v>0</v>
      </c>
      <c r="BA348" s="18">
        <v>0</v>
      </c>
      <c r="BB348" s="17">
        <v>0</v>
      </c>
      <c r="BC348" s="18">
        <v>0</v>
      </c>
      <c r="BD348" s="17">
        <v>0</v>
      </c>
      <c r="BE348" s="18">
        <v>0</v>
      </c>
      <c r="BF348" s="18">
        <v>0</v>
      </c>
      <c r="BG348" s="18">
        <v>0</v>
      </c>
      <c r="BH348" s="18">
        <v>0</v>
      </c>
      <c r="BI348" s="17">
        <v>0</v>
      </c>
      <c r="BJ348" s="17">
        <v>0</v>
      </c>
      <c r="BK348" s="17">
        <v>0</v>
      </c>
      <c r="BL348" s="17">
        <v>0</v>
      </c>
      <c r="BM348" s="17">
        <v>0</v>
      </c>
      <c r="BN348" s="17">
        <v>0</v>
      </c>
      <c r="BO348" s="17">
        <v>0</v>
      </c>
      <c r="BP348" s="17">
        <v>0</v>
      </c>
      <c r="BQ348" s="17">
        <v>0</v>
      </c>
      <c r="BR348" s="17">
        <v>0</v>
      </c>
      <c r="BS348" s="17">
        <v>0</v>
      </c>
      <c r="BT348" s="17">
        <v>0</v>
      </c>
      <c r="BU348" s="17">
        <v>0</v>
      </c>
      <c r="BV348" s="17">
        <v>0</v>
      </c>
      <c r="BW348" s="17">
        <v>0</v>
      </c>
      <c r="BX348" s="17">
        <v>0</v>
      </c>
      <c r="BY348" s="17">
        <v>0</v>
      </c>
      <c r="BZ348" s="17">
        <v>0</v>
      </c>
      <c r="CA348" s="17">
        <v>0</v>
      </c>
      <c r="CB348" s="17">
        <v>0</v>
      </c>
      <c r="CC348" s="17">
        <v>0</v>
      </c>
      <c r="CD348" s="17">
        <v>0</v>
      </c>
      <c r="CE348" s="17">
        <v>0</v>
      </c>
      <c r="CF348" s="17">
        <v>0</v>
      </c>
      <c r="CG348" s="17">
        <v>0</v>
      </c>
      <c r="CH348" s="1">
        <f t="shared" si="85"/>
        <v>0</v>
      </c>
    </row>
    <row r="349" spans="14:86" ht="15.75">
      <c r="N349" t="s">
        <v>1812</v>
      </c>
      <c r="O349" s="1" t="s">
        <v>2314</v>
      </c>
      <c r="Q349" s="17">
        <v>1509</v>
      </c>
      <c r="R349" s="17">
        <v>2038</v>
      </c>
      <c r="S349" s="17">
        <v>2037</v>
      </c>
      <c r="T349" s="17">
        <v>2039</v>
      </c>
      <c r="U349" s="17">
        <v>2489</v>
      </c>
      <c r="V349" s="17">
        <v>1495</v>
      </c>
      <c r="W349" s="17">
        <v>1283</v>
      </c>
      <c r="X349" s="17">
        <v>1570</v>
      </c>
      <c r="Y349" s="17">
        <v>2427</v>
      </c>
      <c r="Z349" s="17">
        <v>2579</v>
      </c>
      <c r="AA349" s="17">
        <v>1487</v>
      </c>
      <c r="AB349" s="17">
        <v>2903</v>
      </c>
      <c r="AC349" s="17">
        <v>0</v>
      </c>
      <c r="AD349" s="17">
        <v>0</v>
      </c>
      <c r="AE349" s="17">
        <v>0</v>
      </c>
      <c r="AF349" s="17">
        <v>0</v>
      </c>
      <c r="AG349" s="17">
        <v>0</v>
      </c>
      <c r="AH349" s="17">
        <v>0</v>
      </c>
      <c r="AI349" s="17">
        <v>0</v>
      </c>
      <c r="AJ349" s="17">
        <v>0</v>
      </c>
      <c r="AK349" s="17">
        <v>0</v>
      </c>
      <c r="AL349" s="17">
        <v>0</v>
      </c>
      <c r="AM349" s="17">
        <v>0</v>
      </c>
      <c r="AN349" s="17">
        <v>0</v>
      </c>
      <c r="AO349" s="17">
        <v>0</v>
      </c>
      <c r="AP349" s="17">
        <v>0</v>
      </c>
      <c r="AQ349" s="17">
        <v>0</v>
      </c>
      <c r="AR349" s="17">
        <v>0</v>
      </c>
      <c r="AS349" s="17">
        <v>0</v>
      </c>
      <c r="AT349" s="17">
        <v>0</v>
      </c>
      <c r="AU349" s="17">
        <v>0</v>
      </c>
      <c r="AV349" s="17">
        <v>0</v>
      </c>
      <c r="AW349" s="17">
        <v>0</v>
      </c>
      <c r="AX349" s="17">
        <v>0</v>
      </c>
      <c r="AY349" s="17">
        <v>0</v>
      </c>
      <c r="AZ349" s="17">
        <v>0</v>
      </c>
      <c r="BA349" s="18">
        <v>0</v>
      </c>
      <c r="BB349" s="17">
        <v>0</v>
      </c>
      <c r="BC349" s="18">
        <v>0</v>
      </c>
      <c r="BD349" s="17">
        <v>0</v>
      </c>
      <c r="BE349" s="18">
        <v>0</v>
      </c>
      <c r="BF349" s="18">
        <v>0</v>
      </c>
      <c r="BG349" s="18">
        <v>0</v>
      </c>
      <c r="BH349" s="18">
        <v>0</v>
      </c>
      <c r="BI349" s="17">
        <v>0</v>
      </c>
      <c r="BJ349" s="17">
        <v>0</v>
      </c>
      <c r="BK349" s="17">
        <v>0</v>
      </c>
      <c r="BL349" s="17">
        <v>0</v>
      </c>
      <c r="BM349" s="17">
        <v>0</v>
      </c>
      <c r="BN349" s="17">
        <v>0</v>
      </c>
      <c r="BO349" s="17">
        <v>0</v>
      </c>
      <c r="BP349" s="17">
        <v>0</v>
      </c>
      <c r="BQ349" s="17">
        <v>0</v>
      </c>
      <c r="BR349" s="17">
        <v>0</v>
      </c>
      <c r="BS349" s="17">
        <v>0</v>
      </c>
      <c r="BT349" s="17">
        <v>0</v>
      </c>
      <c r="BU349" s="17">
        <v>0</v>
      </c>
      <c r="BV349" s="17">
        <v>0</v>
      </c>
      <c r="BW349" s="17">
        <v>0</v>
      </c>
      <c r="BX349" s="17">
        <v>0</v>
      </c>
      <c r="BY349" s="17">
        <v>0</v>
      </c>
      <c r="BZ349" s="17">
        <v>0</v>
      </c>
      <c r="CA349" s="17">
        <v>0</v>
      </c>
      <c r="CB349" s="17">
        <v>0</v>
      </c>
      <c r="CC349" s="17">
        <v>0</v>
      </c>
      <c r="CD349" s="17">
        <v>0</v>
      </c>
      <c r="CE349" s="17">
        <v>0</v>
      </c>
      <c r="CF349" s="17">
        <v>0</v>
      </c>
      <c r="CG349" s="17">
        <v>0</v>
      </c>
      <c r="CH349" s="1">
        <f t="shared" si="85"/>
        <v>0</v>
      </c>
    </row>
    <row r="350" spans="14:86" ht="15.75">
      <c r="N350" t="s">
        <v>1813</v>
      </c>
      <c r="O350" s="1" t="s">
        <v>2315</v>
      </c>
      <c r="Q350" s="17">
        <v>2553</v>
      </c>
      <c r="R350" s="17">
        <v>1649</v>
      </c>
      <c r="S350" s="17">
        <v>2453</v>
      </c>
      <c r="T350" s="17">
        <v>1446</v>
      </c>
      <c r="U350" s="17">
        <v>1444</v>
      </c>
      <c r="V350" s="17">
        <v>1038</v>
      </c>
      <c r="W350" s="17">
        <v>2967</v>
      </c>
      <c r="X350" s="17">
        <v>2831</v>
      </c>
      <c r="Y350" s="17">
        <v>1137</v>
      </c>
      <c r="Z350" s="17">
        <v>1565</v>
      </c>
      <c r="AA350" s="17">
        <v>2569</v>
      </c>
      <c r="AB350" s="17">
        <v>1579</v>
      </c>
      <c r="AC350" s="17">
        <v>0</v>
      </c>
      <c r="AD350" s="17">
        <v>0</v>
      </c>
      <c r="AE350" s="17">
        <v>0</v>
      </c>
      <c r="AF350" s="17">
        <v>0</v>
      </c>
      <c r="AG350" s="17">
        <v>0</v>
      </c>
      <c r="AH350" s="17">
        <v>0</v>
      </c>
      <c r="AI350" s="17">
        <v>0</v>
      </c>
      <c r="AJ350" s="17">
        <v>0</v>
      </c>
      <c r="AK350" s="17">
        <v>0</v>
      </c>
      <c r="AL350" s="17">
        <v>0</v>
      </c>
      <c r="AM350" s="17">
        <v>0</v>
      </c>
      <c r="AN350" s="17">
        <v>0</v>
      </c>
      <c r="AO350" s="17">
        <v>0</v>
      </c>
      <c r="AP350" s="17">
        <v>0</v>
      </c>
      <c r="AQ350" s="17">
        <v>0</v>
      </c>
      <c r="AR350" s="17">
        <v>0</v>
      </c>
      <c r="AS350" s="17">
        <v>0</v>
      </c>
      <c r="AT350" s="17">
        <v>0</v>
      </c>
      <c r="AU350" s="17">
        <v>0</v>
      </c>
      <c r="AV350" s="17">
        <v>0</v>
      </c>
      <c r="AW350" s="17">
        <v>0</v>
      </c>
      <c r="AX350" s="17">
        <v>0</v>
      </c>
      <c r="AY350" s="17">
        <v>0</v>
      </c>
      <c r="AZ350" s="17">
        <v>0</v>
      </c>
      <c r="BA350" s="18">
        <v>0</v>
      </c>
      <c r="BB350" s="17">
        <v>0</v>
      </c>
      <c r="BC350" s="18">
        <v>0</v>
      </c>
      <c r="BD350" s="17">
        <v>0</v>
      </c>
      <c r="BE350" s="18">
        <v>0</v>
      </c>
      <c r="BF350" s="18">
        <v>0</v>
      </c>
      <c r="BG350" s="18">
        <v>0</v>
      </c>
      <c r="BH350" s="18">
        <v>0</v>
      </c>
      <c r="BI350" s="17">
        <v>0</v>
      </c>
      <c r="BJ350" s="17">
        <v>0</v>
      </c>
      <c r="BK350" s="17">
        <v>0</v>
      </c>
      <c r="BL350" s="17">
        <v>0</v>
      </c>
      <c r="BM350" s="17">
        <v>0</v>
      </c>
      <c r="BN350" s="17">
        <v>0</v>
      </c>
      <c r="BO350" s="17">
        <v>0</v>
      </c>
      <c r="BP350" s="17">
        <v>0</v>
      </c>
      <c r="BQ350" s="17">
        <v>0</v>
      </c>
      <c r="BR350" s="17">
        <v>0</v>
      </c>
      <c r="BS350" s="17">
        <v>0</v>
      </c>
      <c r="BT350" s="17">
        <v>0</v>
      </c>
      <c r="BU350" s="17">
        <v>0</v>
      </c>
      <c r="BV350" s="17">
        <v>0</v>
      </c>
      <c r="BW350" s="17">
        <v>0</v>
      </c>
      <c r="BX350" s="17">
        <v>0</v>
      </c>
      <c r="BY350" s="17">
        <v>0</v>
      </c>
      <c r="BZ350" s="17">
        <v>0</v>
      </c>
      <c r="CA350" s="17">
        <v>0</v>
      </c>
      <c r="CB350" s="17">
        <v>0</v>
      </c>
      <c r="CC350" s="17">
        <v>0</v>
      </c>
      <c r="CD350" s="17">
        <v>0</v>
      </c>
      <c r="CE350" s="17">
        <v>0</v>
      </c>
      <c r="CF350" s="17">
        <v>0</v>
      </c>
      <c r="CG350" s="17">
        <v>0</v>
      </c>
      <c r="CH350" s="1">
        <f t="shared" si="85"/>
        <v>0</v>
      </c>
    </row>
    <row r="351" spans="14:86" ht="15.75">
      <c r="N351" t="s">
        <v>1814</v>
      </c>
      <c r="O351" s="1" t="s">
        <v>2316</v>
      </c>
      <c r="Q351" s="17">
        <v>1287</v>
      </c>
      <c r="R351" s="17">
        <v>1048</v>
      </c>
      <c r="S351" s="17">
        <v>1397</v>
      </c>
      <c r="T351" s="17">
        <v>1866</v>
      </c>
      <c r="U351" s="17">
        <v>1716</v>
      </c>
      <c r="V351" s="17">
        <v>1714</v>
      </c>
      <c r="W351" s="17">
        <v>1300</v>
      </c>
      <c r="X351" s="17">
        <v>1406</v>
      </c>
      <c r="Y351" s="17">
        <v>2406</v>
      </c>
      <c r="Z351" s="17">
        <v>2352</v>
      </c>
      <c r="AA351" s="17">
        <v>1442</v>
      </c>
      <c r="AB351" s="17">
        <v>1088</v>
      </c>
      <c r="AC351" s="17">
        <v>0</v>
      </c>
      <c r="AD351" s="17">
        <v>0</v>
      </c>
      <c r="AE351" s="17">
        <v>0</v>
      </c>
      <c r="AF351" s="17">
        <v>0</v>
      </c>
      <c r="AG351" s="17">
        <v>0</v>
      </c>
      <c r="AH351" s="17">
        <v>0</v>
      </c>
      <c r="AI351" s="17">
        <v>0</v>
      </c>
      <c r="AJ351" s="17">
        <v>0</v>
      </c>
      <c r="AK351" s="17">
        <v>0</v>
      </c>
      <c r="AL351" s="17">
        <v>0</v>
      </c>
      <c r="AM351" s="17">
        <v>0</v>
      </c>
      <c r="AN351" s="17">
        <v>0</v>
      </c>
      <c r="AO351" s="17">
        <v>0</v>
      </c>
      <c r="AP351" s="17">
        <v>0</v>
      </c>
      <c r="AQ351" s="17">
        <v>0</v>
      </c>
      <c r="AR351" s="17">
        <v>0</v>
      </c>
      <c r="AS351" s="17">
        <v>0</v>
      </c>
      <c r="AT351" s="17">
        <v>0</v>
      </c>
      <c r="AU351" s="17">
        <v>0</v>
      </c>
      <c r="AV351" s="17">
        <v>0</v>
      </c>
      <c r="AW351" s="17">
        <v>0</v>
      </c>
      <c r="AX351" s="17">
        <v>0</v>
      </c>
      <c r="AY351" s="17">
        <v>0</v>
      </c>
      <c r="AZ351" s="17">
        <v>0</v>
      </c>
      <c r="BA351" s="18">
        <v>0</v>
      </c>
      <c r="BB351" s="17">
        <v>0</v>
      </c>
      <c r="BC351" s="18">
        <v>0</v>
      </c>
      <c r="BD351" s="17">
        <v>0</v>
      </c>
      <c r="BE351" s="18">
        <v>0</v>
      </c>
      <c r="BF351" s="18">
        <v>0</v>
      </c>
      <c r="BG351" s="18">
        <v>0</v>
      </c>
      <c r="BH351" s="18">
        <v>0</v>
      </c>
      <c r="BI351" s="17">
        <v>0</v>
      </c>
      <c r="BJ351" s="17">
        <v>0</v>
      </c>
      <c r="BK351" s="17">
        <v>0</v>
      </c>
      <c r="BL351" s="17">
        <v>0</v>
      </c>
      <c r="BM351" s="17">
        <v>0</v>
      </c>
      <c r="BN351" s="17">
        <v>0</v>
      </c>
      <c r="BO351" s="17">
        <v>0</v>
      </c>
      <c r="BP351" s="17">
        <v>0</v>
      </c>
      <c r="BQ351" s="17">
        <v>0</v>
      </c>
      <c r="BR351" s="17">
        <v>0</v>
      </c>
      <c r="BS351" s="17">
        <v>0</v>
      </c>
      <c r="BT351" s="17">
        <v>0</v>
      </c>
      <c r="BU351" s="17">
        <v>0</v>
      </c>
      <c r="BV351" s="17">
        <v>0</v>
      </c>
      <c r="BW351" s="17">
        <v>0</v>
      </c>
      <c r="BX351" s="17">
        <v>0</v>
      </c>
      <c r="BY351" s="17">
        <v>0</v>
      </c>
      <c r="BZ351" s="17">
        <v>0</v>
      </c>
      <c r="CA351" s="17">
        <v>0</v>
      </c>
      <c r="CB351" s="17">
        <v>0</v>
      </c>
      <c r="CC351" s="17">
        <v>0</v>
      </c>
      <c r="CD351" s="17">
        <v>0</v>
      </c>
      <c r="CE351" s="17">
        <v>0</v>
      </c>
      <c r="CF351" s="17">
        <v>0</v>
      </c>
      <c r="CG351" s="17">
        <v>0</v>
      </c>
      <c r="CH351" s="1">
        <f t="shared" si="85"/>
        <v>0</v>
      </c>
    </row>
    <row r="352" spans="14:86" ht="15.75">
      <c r="N352" t="s">
        <v>1815</v>
      </c>
      <c r="O352" s="1" t="s">
        <v>2352</v>
      </c>
      <c r="Q352" s="17">
        <v>2105</v>
      </c>
      <c r="R352" s="17">
        <v>2075</v>
      </c>
      <c r="S352" s="17">
        <v>1887</v>
      </c>
      <c r="T352" s="17">
        <v>1527</v>
      </c>
      <c r="U352" s="17">
        <v>2494</v>
      </c>
      <c r="V352" s="17">
        <v>2554</v>
      </c>
      <c r="W352" s="17">
        <v>2850</v>
      </c>
      <c r="X352" s="17">
        <v>1029</v>
      </c>
      <c r="Y352" s="17">
        <v>1037</v>
      </c>
      <c r="Z352" s="17">
        <v>1543</v>
      </c>
      <c r="AA352" s="17">
        <v>2157</v>
      </c>
      <c r="AB352" s="17">
        <v>0</v>
      </c>
      <c r="AC352" s="17">
        <v>0</v>
      </c>
      <c r="AD352" s="17">
        <v>0</v>
      </c>
      <c r="AE352" s="17">
        <v>0</v>
      </c>
      <c r="AF352" s="17">
        <v>0</v>
      </c>
      <c r="AG352" s="17">
        <v>0</v>
      </c>
      <c r="AH352" s="17">
        <v>0</v>
      </c>
      <c r="AI352" s="17">
        <v>0</v>
      </c>
      <c r="AJ352" s="17">
        <v>0</v>
      </c>
      <c r="AK352" s="17">
        <v>0</v>
      </c>
      <c r="AL352" s="17">
        <v>0</v>
      </c>
      <c r="AM352" s="17">
        <v>0</v>
      </c>
      <c r="AN352" s="17">
        <v>0</v>
      </c>
      <c r="AO352" s="17">
        <v>0</v>
      </c>
      <c r="AP352" s="17">
        <v>0</v>
      </c>
      <c r="AQ352" s="17">
        <v>0</v>
      </c>
      <c r="AR352" s="17">
        <v>0</v>
      </c>
      <c r="AS352" s="17">
        <v>0</v>
      </c>
      <c r="AT352" s="17">
        <v>0</v>
      </c>
      <c r="AU352" s="17">
        <v>0</v>
      </c>
      <c r="AV352" s="17">
        <v>0</v>
      </c>
      <c r="AW352" s="17">
        <v>0</v>
      </c>
      <c r="AX352" s="17">
        <v>0</v>
      </c>
      <c r="AY352" s="17">
        <v>0</v>
      </c>
      <c r="AZ352" s="17">
        <v>0</v>
      </c>
      <c r="BA352" s="18">
        <v>0</v>
      </c>
      <c r="BB352" s="17">
        <v>0</v>
      </c>
      <c r="BC352" s="18">
        <v>0</v>
      </c>
      <c r="BD352" s="17">
        <v>0</v>
      </c>
      <c r="BE352" s="18">
        <v>0</v>
      </c>
      <c r="BF352" s="18">
        <v>0</v>
      </c>
      <c r="BG352" s="18">
        <v>0</v>
      </c>
      <c r="BH352" s="18">
        <v>0</v>
      </c>
      <c r="BI352" s="17">
        <v>0</v>
      </c>
      <c r="BJ352" s="17">
        <v>0</v>
      </c>
      <c r="BK352" s="17">
        <v>0</v>
      </c>
      <c r="BL352" s="17">
        <v>0</v>
      </c>
      <c r="BM352" s="17">
        <v>0</v>
      </c>
      <c r="BN352" s="17">
        <v>0</v>
      </c>
      <c r="BO352" s="17">
        <v>0</v>
      </c>
      <c r="BP352" s="17">
        <v>0</v>
      </c>
      <c r="BQ352" s="17">
        <v>0</v>
      </c>
      <c r="BR352" s="17">
        <v>0</v>
      </c>
      <c r="BS352" s="17">
        <v>0</v>
      </c>
      <c r="BT352" s="17">
        <v>0</v>
      </c>
      <c r="BU352" s="17">
        <v>0</v>
      </c>
      <c r="BV352" s="17">
        <v>0</v>
      </c>
      <c r="BW352" s="17">
        <v>0</v>
      </c>
      <c r="BX352" s="17">
        <v>0</v>
      </c>
      <c r="BY352" s="17">
        <v>0</v>
      </c>
      <c r="BZ352" s="17">
        <v>0</v>
      </c>
      <c r="CA352" s="17">
        <v>0</v>
      </c>
      <c r="CB352" s="17">
        <v>0</v>
      </c>
      <c r="CC352" s="17">
        <v>0</v>
      </c>
      <c r="CD352" s="17">
        <v>0</v>
      </c>
      <c r="CE352" s="17">
        <v>0</v>
      </c>
      <c r="CF352" s="17">
        <v>0</v>
      </c>
      <c r="CG352" s="17">
        <v>0</v>
      </c>
      <c r="CH352" s="1">
        <f t="shared" si="85"/>
        <v>0</v>
      </c>
    </row>
    <row r="353" spans="14:86" ht="15.75">
      <c r="N353" t="s">
        <v>1816</v>
      </c>
      <c r="O353" s="1" t="s">
        <v>2317</v>
      </c>
      <c r="Q353" s="17">
        <v>1738</v>
      </c>
      <c r="R353" s="17">
        <v>2646</v>
      </c>
      <c r="S353" s="17">
        <v>1736</v>
      </c>
      <c r="T353" s="17">
        <v>1737</v>
      </c>
      <c r="U353" s="17">
        <v>2261</v>
      </c>
      <c r="V353" s="17">
        <v>2637</v>
      </c>
      <c r="W353" s="17">
        <v>2638</v>
      </c>
      <c r="X353" s="17">
        <v>1109</v>
      </c>
      <c r="Y353" s="17">
        <v>2347</v>
      </c>
      <c r="Z353" s="17">
        <v>2376</v>
      </c>
      <c r="AA353" s="17">
        <v>2377</v>
      </c>
      <c r="AB353" s="17">
        <v>0</v>
      </c>
      <c r="AC353" s="17">
        <v>0</v>
      </c>
      <c r="AD353" s="17">
        <v>0</v>
      </c>
      <c r="AE353" s="17">
        <v>0</v>
      </c>
      <c r="AF353" s="17">
        <v>0</v>
      </c>
      <c r="AG353" s="17">
        <v>0</v>
      </c>
      <c r="AH353" s="17">
        <v>0</v>
      </c>
      <c r="AI353" s="17">
        <v>0</v>
      </c>
      <c r="AJ353" s="17">
        <v>0</v>
      </c>
      <c r="AK353" s="17">
        <v>0</v>
      </c>
      <c r="AL353" s="17">
        <v>0</v>
      </c>
      <c r="AM353" s="17">
        <v>0</v>
      </c>
      <c r="AN353" s="17">
        <v>0</v>
      </c>
      <c r="AO353" s="17">
        <v>0</v>
      </c>
      <c r="AP353" s="17">
        <v>0</v>
      </c>
      <c r="AQ353" s="17">
        <v>0</v>
      </c>
      <c r="AR353" s="17">
        <v>0</v>
      </c>
      <c r="AS353" s="17">
        <v>0</v>
      </c>
      <c r="AT353" s="17">
        <v>0</v>
      </c>
      <c r="AU353" s="17">
        <v>0</v>
      </c>
      <c r="AV353" s="17">
        <v>0</v>
      </c>
      <c r="AW353" s="17">
        <v>0</v>
      </c>
      <c r="AX353" s="17">
        <v>0</v>
      </c>
      <c r="AY353" s="17">
        <v>0</v>
      </c>
      <c r="AZ353" s="17">
        <v>0</v>
      </c>
      <c r="BA353" s="18">
        <v>0</v>
      </c>
      <c r="BB353" s="17">
        <v>0</v>
      </c>
      <c r="BC353" s="18">
        <v>0</v>
      </c>
      <c r="BD353" s="17">
        <v>0</v>
      </c>
      <c r="BE353" s="18">
        <v>0</v>
      </c>
      <c r="BF353" s="18">
        <v>0</v>
      </c>
      <c r="BG353" s="18">
        <v>0</v>
      </c>
      <c r="BH353" s="18">
        <v>0</v>
      </c>
      <c r="BI353" s="17">
        <v>0</v>
      </c>
      <c r="BJ353" s="17">
        <v>0</v>
      </c>
      <c r="BK353" s="17">
        <v>0</v>
      </c>
      <c r="BL353" s="17">
        <v>0</v>
      </c>
      <c r="BM353" s="17">
        <v>0</v>
      </c>
      <c r="BN353" s="17">
        <v>0</v>
      </c>
      <c r="BO353" s="17">
        <v>0</v>
      </c>
      <c r="BP353" s="17">
        <v>0</v>
      </c>
      <c r="BQ353" s="17">
        <v>0</v>
      </c>
      <c r="BR353" s="17">
        <v>0</v>
      </c>
      <c r="BS353" s="17">
        <v>0</v>
      </c>
      <c r="BT353" s="17">
        <v>0</v>
      </c>
      <c r="BU353" s="17">
        <v>0</v>
      </c>
      <c r="BV353" s="17">
        <v>0</v>
      </c>
      <c r="BW353" s="17">
        <v>0</v>
      </c>
      <c r="BX353" s="17">
        <v>0</v>
      </c>
      <c r="BY353" s="17">
        <v>0</v>
      </c>
      <c r="BZ353" s="17">
        <v>0</v>
      </c>
      <c r="CA353" s="17">
        <v>0</v>
      </c>
      <c r="CB353" s="17">
        <v>0</v>
      </c>
      <c r="CC353" s="17">
        <v>0</v>
      </c>
      <c r="CD353" s="17">
        <v>0</v>
      </c>
      <c r="CE353" s="17">
        <v>0</v>
      </c>
      <c r="CF353" s="17">
        <v>0</v>
      </c>
      <c r="CG353" s="17">
        <v>0</v>
      </c>
      <c r="CH353" s="1">
        <f t="shared" si="85"/>
        <v>0</v>
      </c>
    </row>
    <row r="354" spans="14:86" ht="15.75">
      <c r="N354" t="s">
        <v>1817</v>
      </c>
      <c r="O354" s="1" t="s">
        <v>2318</v>
      </c>
      <c r="Q354" s="17">
        <v>2326</v>
      </c>
      <c r="R354" s="17">
        <v>2324</v>
      </c>
      <c r="S354" s="17">
        <v>2368</v>
      </c>
      <c r="T354" s="17">
        <v>2567</v>
      </c>
      <c r="U354" s="17">
        <v>2566</v>
      </c>
      <c r="V354" s="17">
        <v>2367</v>
      </c>
      <c r="W354" s="17">
        <v>1841</v>
      </c>
      <c r="X354" s="17">
        <v>1845</v>
      </c>
      <c r="Y354" s="17">
        <v>1844</v>
      </c>
      <c r="Z354" s="17">
        <v>1565</v>
      </c>
      <c r="AA354" s="17">
        <v>1137</v>
      </c>
      <c r="AB354" s="17">
        <v>0</v>
      </c>
      <c r="AC354" s="17">
        <v>0</v>
      </c>
      <c r="AD354" s="17">
        <v>0</v>
      </c>
      <c r="AE354" s="17">
        <v>0</v>
      </c>
      <c r="AF354" s="17">
        <v>0</v>
      </c>
      <c r="AG354" s="17">
        <v>0</v>
      </c>
      <c r="AH354" s="17">
        <v>0</v>
      </c>
      <c r="AI354" s="17">
        <v>0</v>
      </c>
      <c r="AJ354" s="17">
        <v>0</v>
      </c>
      <c r="AK354" s="17">
        <v>0</v>
      </c>
      <c r="AL354" s="17">
        <v>0</v>
      </c>
      <c r="AM354" s="17">
        <v>0</v>
      </c>
      <c r="AN354" s="17">
        <v>0</v>
      </c>
      <c r="AO354" s="17">
        <v>0</v>
      </c>
      <c r="AP354" s="17">
        <v>0</v>
      </c>
      <c r="AQ354" s="17">
        <v>0</v>
      </c>
      <c r="AR354" s="17">
        <v>0</v>
      </c>
      <c r="AS354" s="17">
        <v>0</v>
      </c>
      <c r="AT354" s="17">
        <v>0</v>
      </c>
      <c r="AU354" s="17">
        <v>0</v>
      </c>
      <c r="AV354" s="17">
        <v>0</v>
      </c>
      <c r="AW354" s="17">
        <v>0</v>
      </c>
      <c r="AX354" s="17">
        <v>0</v>
      </c>
      <c r="AY354" s="17">
        <v>0</v>
      </c>
      <c r="AZ354" s="17">
        <v>0</v>
      </c>
      <c r="BA354" s="18">
        <v>0</v>
      </c>
      <c r="BB354" s="17">
        <v>0</v>
      </c>
      <c r="BC354" s="18">
        <v>0</v>
      </c>
      <c r="BD354" s="17">
        <v>0</v>
      </c>
      <c r="BE354" s="18">
        <v>0</v>
      </c>
      <c r="BF354" s="18">
        <v>0</v>
      </c>
      <c r="BG354" s="18">
        <v>0</v>
      </c>
      <c r="BH354" s="18">
        <v>0</v>
      </c>
      <c r="BI354" s="17">
        <v>0</v>
      </c>
      <c r="BJ354" s="17">
        <v>0</v>
      </c>
      <c r="BK354" s="17">
        <v>0</v>
      </c>
      <c r="BL354" s="17">
        <v>0</v>
      </c>
      <c r="BM354" s="17">
        <v>0</v>
      </c>
      <c r="BN354" s="17">
        <v>0</v>
      </c>
      <c r="BO354" s="17">
        <v>0</v>
      </c>
      <c r="BP354" s="17">
        <v>0</v>
      </c>
      <c r="BQ354" s="17">
        <v>0</v>
      </c>
      <c r="BR354" s="17">
        <v>0</v>
      </c>
      <c r="BS354" s="17">
        <v>0</v>
      </c>
      <c r="BT354" s="17">
        <v>0</v>
      </c>
      <c r="BU354" s="17">
        <v>0</v>
      </c>
      <c r="BV354" s="17">
        <v>0</v>
      </c>
      <c r="BW354" s="17">
        <v>0</v>
      </c>
      <c r="BX354" s="17">
        <v>0</v>
      </c>
      <c r="BY354" s="17">
        <v>0</v>
      </c>
      <c r="BZ354" s="17">
        <v>0</v>
      </c>
      <c r="CA354" s="17">
        <v>0</v>
      </c>
      <c r="CB354" s="17">
        <v>0</v>
      </c>
      <c r="CC354" s="17">
        <v>0</v>
      </c>
      <c r="CD354" s="17">
        <v>0</v>
      </c>
      <c r="CE354" s="17">
        <v>0</v>
      </c>
      <c r="CF354" s="17">
        <v>0</v>
      </c>
      <c r="CG354" s="17">
        <v>0</v>
      </c>
      <c r="CH354" s="1">
        <f t="shared" si="85"/>
        <v>0</v>
      </c>
    </row>
    <row r="355" spans="14:86" ht="15.75">
      <c r="N355" t="s">
        <v>1818</v>
      </c>
      <c r="O355" s="1" t="s">
        <v>2354</v>
      </c>
      <c r="Q355" s="17">
        <v>2157</v>
      </c>
      <c r="R355" s="17">
        <v>2780</v>
      </c>
      <c r="S355" s="17">
        <v>1542</v>
      </c>
      <c r="T355" s="17">
        <v>1330</v>
      </c>
      <c r="U355" s="17">
        <v>1540</v>
      </c>
      <c r="V355" s="17">
        <v>1919</v>
      </c>
      <c r="W355" s="17">
        <v>1224</v>
      </c>
      <c r="X355" s="17">
        <v>2309</v>
      </c>
      <c r="Y355" s="17">
        <v>1807</v>
      </c>
      <c r="Z355" s="17">
        <v>2263</v>
      </c>
      <c r="AA355" s="17">
        <v>2564</v>
      </c>
      <c r="AB355" s="17">
        <v>0</v>
      </c>
      <c r="AC355" s="17">
        <v>0</v>
      </c>
      <c r="AD355" s="17">
        <v>0</v>
      </c>
      <c r="AE355" s="17">
        <v>0</v>
      </c>
      <c r="AF355" s="17">
        <v>0</v>
      </c>
      <c r="AG355" s="17">
        <v>0</v>
      </c>
      <c r="AH355" s="17">
        <v>0</v>
      </c>
      <c r="AI355" s="17">
        <v>0</v>
      </c>
      <c r="AJ355" s="17">
        <v>0</v>
      </c>
      <c r="AK355" s="17">
        <v>0</v>
      </c>
      <c r="AL355" s="17">
        <v>0</v>
      </c>
      <c r="AM355" s="17">
        <v>0</v>
      </c>
      <c r="AN355" s="17">
        <v>0</v>
      </c>
      <c r="AO355" s="17">
        <v>0</v>
      </c>
      <c r="AP355" s="17">
        <v>0</v>
      </c>
      <c r="AQ355" s="17">
        <v>0</v>
      </c>
      <c r="AR355" s="17">
        <v>0</v>
      </c>
      <c r="AS355" s="17">
        <v>0</v>
      </c>
      <c r="AT355" s="17">
        <v>0</v>
      </c>
      <c r="AU355" s="17">
        <v>0</v>
      </c>
      <c r="AV355" s="17">
        <v>0</v>
      </c>
      <c r="AW355" s="17">
        <v>0</v>
      </c>
      <c r="AX355" s="17">
        <v>0</v>
      </c>
      <c r="AY355" s="17">
        <v>0</v>
      </c>
      <c r="AZ355" s="17">
        <v>0</v>
      </c>
      <c r="BA355" s="18">
        <v>0</v>
      </c>
      <c r="BB355" s="17">
        <v>0</v>
      </c>
      <c r="BC355" s="18">
        <v>0</v>
      </c>
      <c r="BD355" s="17">
        <v>0</v>
      </c>
      <c r="BE355" s="18">
        <v>0</v>
      </c>
      <c r="BF355" s="18">
        <v>0</v>
      </c>
      <c r="BG355" s="18">
        <v>0</v>
      </c>
      <c r="BH355" s="18">
        <v>0</v>
      </c>
      <c r="BI355" s="17">
        <v>0</v>
      </c>
      <c r="BJ355" s="17">
        <v>0</v>
      </c>
      <c r="BK355" s="17">
        <v>0</v>
      </c>
      <c r="BL355" s="17">
        <v>0</v>
      </c>
      <c r="BM355" s="17">
        <v>0</v>
      </c>
      <c r="BN355" s="17">
        <v>0</v>
      </c>
      <c r="BO355" s="17">
        <v>0</v>
      </c>
      <c r="BP355" s="17">
        <v>0</v>
      </c>
      <c r="BQ355" s="17">
        <v>0</v>
      </c>
      <c r="BR355" s="17">
        <v>0</v>
      </c>
      <c r="BS355" s="17">
        <v>0</v>
      </c>
      <c r="BT355" s="17">
        <v>0</v>
      </c>
      <c r="BU355" s="17">
        <v>0</v>
      </c>
      <c r="BV355" s="17">
        <v>0</v>
      </c>
      <c r="BW355" s="17">
        <v>0</v>
      </c>
      <c r="BX355" s="17">
        <v>0</v>
      </c>
      <c r="BY355" s="17">
        <v>0</v>
      </c>
      <c r="BZ355" s="17">
        <v>0</v>
      </c>
      <c r="CA355" s="17">
        <v>0</v>
      </c>
      <c r="CB355" s="17">
        <v>0</v>
      </c>
      <c r="CC355" s="17">
        <v>0</v>
      </c>
      <c r="CD355" s="17">
        <v>0</v>
      </c>
      <c r="CE355" s="17">
        <v>0</v>
      </c>
      <c r="CF355" s="17">
        <v>0</v>
      </c>
      <c r="CG355" s="17">
        <v>0</v>
      </c>
      <c r="CH355" s="1">
        <f t="shared" si="85"/>
        <v>0</v>
      </c>
    </row>
    <row r="356" spans="14:86" ht="15.75">
      <c r="N356" t="s">
        <v>1819</v>
      </c>
      <c r="O356" s="1" t="s">
        <v>2319</v>
      </c>
      <c r="Q356" s="17">
        <v>2113</v>
      </c>
      <c r="R356" s="17">
        <v>1389</v>
      </c>
      <c r="S356" s="17">
        <v>1872</v>
      </c>
      <c r="T356" s="17">
        <v>2277</v>
      </c>
      <c r="U356" s="17">
        <v>1013</v>
      </c>
      <c r="V356" s="17">
        <v>2665</v>
      </c>
      <c r="W356" s="17">
        <v>2666</v>
      </c>
      <c r="X356" s="17">
        <v>2735</v>
      </c>
      <c r="Y356" s="17">
        <v>2387</v>
      </c>
      <c r="Z356" s="17">
        <v>1272</v>
      </c>
      <c r="AA356" s="17">
        <v>1416</v>
      </c>
      <c r="AB356" s="17">
        <v>0</v>
      </c>
      <c r="AC356" s="17">
        <v>0</v>
      </c>
      <c r="AD356" s="17">
        <v>0</v>
      </c>
      <c r="AE356" s="17">
        <v>0</v>
      </c>
      <c r="AF356" s="17">
        <v>0</v>
      </c>
      <c r="AG356" s="17">
        <v>0</v>
      </c>
      <c r="AH356" s="17">
        <v>0</v>
      </c>
      <c r="AI356" s="17">
        <v>0</v>
      </c>
      <c r="AJ356" s="17">
        <v>0</v>
      </c>
      <c r="AK356" s="17">
        <v>0</v>
      </c>
      <c r="AL356" s="17">
        <v>0</v>
      </c>
      <c r="AM356" s="17">
        <v>0</v>
      </c>
      <c r="AN356" s="17">
        <v>0</v>
      </c>
      <c r="AO356" s="17">
        <v>0</v>
      </c>
      <c r="AP356" s="17">
        <v>0</v>
      </c>
      <c r="AQ356" s="17">
        <v>0</v>
      </c>
      <c r="AR356" s="17">
        <v>0</v>
      </c>
      <c r="AS356" s="17">
        <v>0</v>
      </c>
      <c r="AT356" s="17">
        <v>0</v>
      </c>
      <c r="AU356" s="17">
        <v>0</v>
      </c>
      <c r="AV356" s="17">
        <v>0</v>
      </c>
      <c r="AW356" s="17">
        <v>0</v>
      </c>
      <c r="AX356" s="17">
        <v>0</v>
      </c>
      <c r="AY356" s="17">
        <v>0</v>
      </c>
      <c r="AZ356" s="17">
        <v>0</v>
      </c>
      <c r="BA356" s="18">
        <v>0</v>
      </c>
      <c r="BB356" s="17">
        <v>0</v>
      </c>
      <c r="BC356" s="18">
        <v>0</v>
      </c>
      <c r="BD356" s="17">
        <v>0</v>
      </c>
      <c r="BE356" s="18">
        <v>0</v>
      </c>
      <c r="BF356" s="18">
        <v>0</v>
      </c>
      <c r="BG356" s="18">
        <v>0</v>
      </c>
      <c r="BH356" s="18">
        <v>0</v>
      </c>
      <c r="BI356" s="17">
        <v>0</v>
      </c>
      <c r="BJ356" s="17">
        <v>0</v>
      </c>
      <c r="BK356" s="17">
        <v>0</v>
      </c>
      <c r="BL356" s="17">
        <v>0</v>
      </c>
      <c r="BM356" s="17">
        <v>0</v>
      </c>
      <c r="BN356" s="17">
        <v>0</v>
      </c>
      <c r="BO356" s="17">
        <v>0</v>
      </c>
      <c r="BP356" s="17">
        <v>0</v>
      </c>
      <c r="BQ356" s="17">
        <v>0</v>
      </c>
      <c r="BR356" s="17">
        <v>0</v>
      </c>
      <c r="BS356" s="17">
        <v>0</v>
      </c>
      <c r="BT356" s="17">
        <v>0</v>
      </c>
      <c r="BU356" s="17">
        <v>0</v>
      </c>
      <c r="BV356" s="17">
        <v>0</v>
      </c>
      <c r="BW356" s="17">
        <v>0</v>
      </c>
      <c r="BX356" s="17">
        <v>0</v>
      </c>
      <c r="BY356" s="17">
        <v>0</v>
      </c>
      <c r="BZ356" s="17">
        <v>0</v>
      </c>
      <c r="CA356" s="17">
        <v>0</v>
      </c>
      <c r="CB356" s="17">
        <v>0</v>
      </c>
      <c r="CC356" s="17">
        <v>0</v>
      </c>
      <c r="CD356" s="17">
        <v>0</v>
      </c>
      <c r="CE356" s="17">
        <v>0</v>
      </c>
      <c r="CF356" s="17">
        <v>0</v>
      </c>
      <c r="CG356" s="17">
        <v>0</v>
      </c>
      <c r="CH356" s="1">
        <f t="shared" si="85"/>
        <v>0</v>
      </c>
    </row>
    <row r="357" spans="14:86" ht="15.75">
      <c r="N357" t="s">
        <v>1820</v>
      </c>
      <c r="O357" s="1" t="s">
        <v>2320</v>
      </c>
      <c r="Q357" s="17">
        <v>1329</v>
      </c>
      <c r="R357" s="17">
        <v>2731</v>
      </c>
      <c r="S357" s="17">
        <v>1638</v>
      </c>
      <c r="T357" s="17">
        <v>1264</v>
      </c>
      <c r="U357" s="17">
        <v>2221</v>
      </c>
      <c r="V357" s="17">
        <v>2222</v>
      </c>
      <c r="W357" s="17">
        <v>2223</v>
      </c>
      <c r="X357" s="17">
        <v>2344</v>
      </c>
      <c r="Y357" s="17">
        <v>1198</v>
      </c>
      <c r="Z357" s="17">
        <v>1889</v>
      </c>
      <c r="AA357" s="17">
        <v>2777</v>
      </c>
      <c r="AB357" s="17">
        <v>0</v>
      </c>
      <c r="AC357" s="17">
        <v>0</v>
      </c>
      <c r="AD357" s="17">
        <v>0</v>
      </c>
      <c r="AE357" s="17">
        <v>0</v>
      </c>
      <c r="AF357" s="17">
        <v>0</v>
      </c>
      <c r="AG357" s="17">
        <v>0</v>
      </c>
      <c r="AH357" s="17">
        <v>0</v>
      </c>
      <c r="AI357" s="17">
        <v>0</v>
      </c>
      <c r="AJ357" s="17">
        <v>0</v>
      </c>
      <c r="AK357" s="17">
        <v>0</v>
      </c>
      <c r="AL357" s="17">
        <v>0</v>
      </c>
      <c r="AM357" s="17">
        <v>0</v>
      </c>
      <c r="AN357" s="17">
        <v>0</v>
      </c>
      <c r="AO357" s="17">
        <v>0</v>
      </c>
      <c r="AP357" s="17">
        <v>0</v>
      </c>
      <c r="AQ357" s="17">
        <v>0</v>
      </c>
      <c r="AR357" s="17">
        <v>0</v>
      </c>
      <c r="AS357" s="17">
        <v>0</v>
      </c>
      <c r="AT357" s="17">
        <v>0</v>
      </c>
      <c r="AU357" s="17">
        <v>0</v>
      </c>
      <c r="AV357" s="17">
        <v>0</v>
      </c>
      <c r="AW357" s="17">
        <v>0</v>
      </c>
      <c r="AX357" s="17">
        <v>0</v>
      </c>
      <c r="AY357" s="17">
        <v>0</v>
      </c>
      <c r="AZ357" s="17">
        <v>0</v>
      </c>
      <c r="BA357" s="18">
        <v>0</v>
      </c>
      <c r="BB357" s="17">
        <v>0</v>
      </c>
      <c r="BC357" s="18">
        <v>0</v>
      </c>
      <c r="BD357" s="17">
        <v>0</v>
      </c>
      <c r="BE357" s="18">
        <v>0</v>
      </c>
      <c r="BF357" s="18">
        <v>0</v>
      </c>
      <c r="BG357" s="18">
        <v>0</v>
      </c>
      <c r="BH357" s="18">
        <v>0</v>
      </c>
      <c r="BI357" s="17">
        <v>0</v>
      </c>
      <c r="BJ357" s="17">
        <v>0</v>
      </c>
      <c r="BK357" s="17">
        <v>0</v>
      </c>
      <c r="BL357" s="17">
        <v>0</v>
      </c>
      <c r="BM357" s="17">
        <v>0</v>
      </c>
      <c r="BN357" s="17">
        <v>0</v>
      </c>
      <c r="BO357" s="17">
        <v>0</v>
      </c>
      <c r="BP357" s="17">
        <v>0</v>
      </c>
      <c r="BQ357" s="17">
        <v>0</v>
      </c>
      <c r="BR357" s="17">
        <v>0</v>
      </c>
      <c r="BS357" s="17">
        <v>0</v>
      </c>
      <c r="BT357" s="17">
        <v>0</v>
      </c>
      <c r="BU357" s="17">
        <v>0</v>
      </c>
      <c r="BV357" s="17">
        <v>0</v>
      </c>
      <c r="BW357" s="17">
        <v>0</v>
      </c>
      <c r="BX357" s="17">
        <v>0</v>
      </c>
      <c r="BY357" s="17">
        <v>0</v>
      </c>
      <c r="BZ357" s="17">
        <v>0</v>
      </c>
      <c r="CA357" s="17">
        <v>0</v>
      </c>
      <c r="CB357" s="17">
        <v>0</v>
      </c>
      <c r="CC357" s="17">
        <v>0</v>
      </c>
      <c r="CD357" s="17">
        <v>0</v>
      </c>
      <c r="CE357" s="17">
        <v>0</v>
      </c>
      <c r="CF357" s="17">
        <v>0</v>
      </c>
      <c r="CG357" s="17">
        <v>0</v>
      </c>
      <c r="CH357" s="1">
        <f t="shared" si="85"/>
        <v>0</v>
      </c>
    </row>
    <row r="358" spans="14:86" ht="15.75">
      <c r="N358" t="s">
        <v>1821</v>
      </c>
      <c r="O358" s="1" t="s">
        <v>2321</v>
      </c>
      <c r="Q358" s="17">
        <v>1343</v>
      </c>
      <c r="R358" s="17">
        <v>1991</v>
      </c>
      <c r="S358" s="17">
        <v>1742</v>
      </c>
      <c r="T358" s="17">
        <v>1743</v>
      </c>
      <c r="U358" s="17">
        <v>1008</v>
      </c>
      <c r="V358" s="17">
        <v>1023</v>
      </c>
      <c r="W358" s="17">
        <v>1102</v>
      </c>
      <c r="X358" s="17">
        <v>1027</v>
      </c>
      <c r="Y358" s="17">
        <v>2765</v>
      </c>
      <c r="Z358" s="17">
        <v>1010</v>
      </c>
      <c r="AA358" s="17">
        <v>1318</v>
      </c>
      <c r="AB358" s="17">
        <v>0</v>
      </c>
      <c r="AC358" s="17">
        <v>0</v>
      </c>
      <c r="AD358" s="17">
        <v>0</v>
      </c>
      <c r="AE358" s="17">
        <v>0</v>
      </c>
      <c r="AF358" s="17">
        <v>0</v>
      </c>
      <c r="AG358" s="17">
        <v>0</v>
      </c>
      <c r="AH358" s="17">
        <v>0</v>
      </c>
      <c r="AI358" s="17">
        <v>0</v>
      </c>
      <c r="AJ358" s="17">
        <v>0</v>
      </c>
      <c r="AK358" s="17">
        <v>0</v>
      </c>
      <c r="AL358" s="17">
        <v>0</v>
      </c>
      <c r="AM358" s="17">
        <v>0</v>
      </c>
      <c r="AN358" s="17">
        <v>0</v>
      </c>
      <c r="AO358" s="17">
        <v>0</v>
      </c>
      <c r="AP358" s="17">
        <v>0</v>
      </c>
      <c r="AQ358" s="17">
        <v>0</v>
      </c>
      <c r="AR358" s="17">
        <v>0</v>
      </c>
      <c r="AS358" s="17">
        <v>0</v>
      </c>
      <c r="AT358" s="17">
        <v>0</v>
      </c>
      <c r="AU358" s="17">
        <v>0</v>
      </c>
      <c r="AV358" s="17">
        <v>0</v>
      </c>
      <c r="AW358" s="17">
        <v>0</v>
      </c>
      <c r="AX358" s="17">
        <v>0</v>
      </c>
      <c r="AY358" s="17">
        <v>0</v>
      </c>
      <c r="AZ358" s="17">
        <v>0</v>
      </c>
      <c r="BA358" s="18">
        <v>0</v>
      </c>
      <c r="BB358" s="17">
        <v>0</v>
      </c>
      <c r="BC358" s="18">
        <v>0</v>
      </c>
      <c r="BD358" s="17">
        <v>0</v>
      </c>
      <c r="BE358" s="18">
        <v>0</v>
      </c>
      <c r="BF358" s="18">
        <v>0</v>
      </c>
      <c r="BG358" s="18">
        <v>0</v>
      </c>
      <c r="BH358" s="18">
        <v>0</v>
      </c>
      <c r="BI358" s="17">
        <v>0</v>
      </c>
      <c r="BJ358" s="17">
        <v>0</v>
      </c>
      <c r="BK358" s="17">
        <v>0</v>
      </c>
      <c r="BL358" s="17">
        <v>0</v>
      </c>
      <c r="BM358" s="17">
        <v>0</v>
      </c>
      <c r="BN358" s="17">
        <v>0</v>
      </c>
      <c r="BO358" s="17">
        <v>0</v>
      </c>
      <c r="BP358" s="17">
        <v>0</v>
      </c>
      <c r="BQ358" s="17">
        <v>0</v>
      </c>
      <c r="BR358" s="17">
        <v>0</v>
      </c>
      <c r="BS358" s="17">
        <v>0</v>
      </c>
      <c r="BT358" s="17">
        <v>0</v>
      </c>
      <c r="BU358" s="17">
        <v>0</v>
      </c>
      <c r="BV358" s="17">
        <v>0</v>
      </c>
      <c r="BW358" s="17">
        <v>0</v>
      </c>
      <c r="BX358" s="17">
        <v>0</v>
      </c>
      <c r="BY358" s="17">
        <v>0</v>
      </c>
      <c r="BZ358" s="17">
        <v>0</v>
      </c>
      <c r="CA358" s="17">
        <v>0</v>
      </c>
      <c r="CB358" s="17">
        <v>0</v>
      </c>
      <c r="CC358" s="17">
        <v>0</v>
      </c>
      <c r="CD358" s="17">
        <v>0</v>
      </c>
      <c r="CE358" s="17">
        <v>0</v>
      </c>
      <c r="CF358" s="17">
        <v>0</v>
      </c>
      <c r="CG358" s="17">
        <v>0</v>
      </c>
      <c r="CH358" s="1">
        <f t="shared" si="85"/>
        <v>0</v>
      </c>
    </row>
    <row r="359" spans="14:86" ht="15.75">
      <c r="N359" t="s">
        <v>1822</v>
      </c>
      <c r="O359" s="1" t="s">
        <v>2322</v>
      </c>
      <c r="Q359" s="17">
        <v>1207</v>
      </c>
      <c r="R359" s="17">
        <v>2302</v>
      </c>
      <c r="S359" s="17">
        <v>1208</v>
      </c>
      <c r="T359" s="17">
        <v>2904</v>
      </c>
      <c r="U359" s="17">
        <v>2084</v>
      </c>
      <c r="V359" s="17">
        <v>1206</v>
      </c>
      <c r="W359" s="17">
        <v>1878</v>
      </c>
      <c r="X359" s="17">
        <v>1250</v>
      </c>
      <c r="Y359" s="17">
        <v>1663</v>
      </c>
      <c r="Z359" s="17">
        <v>1285</v>
      </c>
      <c r="AA359" s="17">
        <v>2103</v>
      </c>
      <c r="AB359" s="17">
        <v>0</v>
      </c>
      <c r="AC359" s="17">
        <v>0</v>
      </c>
      <c r="AD359" s="17">
        <v>0</v>
      </c>
      <c r="AE359" s="17">
        <v>0</v>
      </c>
      <c r="AF359" s="17">
        <v>0</v>
      </c>
      <c r="AG359" s="17">
        <v>0</v>
      </c>
      <c r="AH359" s="17">
        <v>0</v>
      </c>
      <c r="AI359" s="17">
        <v>0</v>
      </c>
      <c r="AJ359" s="17">
        <v>0</v>
      </c>
      <c r="AK359" s="17">
        <v>0</v>
      </c>
      <c r="AL359" s="17">
        <v>0</v>
      </c>
      <c r="AM359" s="17">
        <v>0</v>
      </c>
      <c r="AN359" s="17">
        <v>0</v>
      </c>
      <c r="AO359" s="17">
        <v>0</v>
      </c>
      <c r="AP359" s="17">
        <v>0</v>
      </c>
      <c r="AQ359" s="17">
        <v>0</v>
      </c>
      <c r="AR359" s="17">
        <v>0</v>
      </c>
      <c r="AS359" s="17">
        <v>0</v>
      </c>
      <c r="AT359" s="17">
        <v>0</v>
      </c>
      <c r="AU359" s="17">
        <v>0</v>
      </c>
      <c r="AV359" s="17">
        <v>0</v>
      </c>
      <c r="AW359" s="17">
        <v>0</v>
      </c>
      <c r="AX359" s="17">
        <v>0</v>
      </c>
      <c r="AY359" s="17">
        <v>0</v>
      </c>
      <c r="AZ359" s="17">
        <v>0</v>
      </c>
      <c r="BA359" s="18">
        <v>0</v>
      </c>
      <c r="BB359" s="17">
        <v>0</v>
      </c>
      <c r="BC359" s="18">
        <v>0</v>
      </c>
      <c r="BD359" s="17">
        <v>0</v>
      </c>
      <c r="BE359" s="18">
        <v>0</v>
      </c>
      <c r="BF359" s="18">
        <v>0</v>
      </c>
      <c r="BG359" s="18">
        <v>0</v>
      </c>
      <c r="BH359" s="18">
        <v>0</v>
      </c>
      <c r="BI359" s="17">
        <v>0</v>
      </c>
      <c r="BJ359" s="17">
        <v>0</v>
      </c>
      <c r="BK359" s="17">
        <v>0</v>
      </c>
      <c r="BL359" s="17">
        <v>0</v>
      </c>
      <c r="BM359" s="17">
        <v>0</v>
      </c>
      <c r="BN359" s="17">
        <v>0</v>
      </c>
      <c r="BO359" s="17">
        <v>0</v>
      </c>
      <c r="BP359" s="17">
        <v>0</v>
      </c>
      <c r="BQ359" s="17">
        <v>0</v>
      </c>
      <c r="BR359" s="17">
        <v>0</v>
      </c>
      <c r="BS359" s="17">
        <v>0</v>
      </c>
      <c r="BT359" s="17">
        <v>0</v>
      </c>
      <c r="BU359" s="17">
        <v>0</v>
      </c>
      <c r="BV359" s="17">
        <v>0</v>
      </c>
      <c r="BW359" s="17">
        <v>0</v>
      </c>
      <c r="BX359" s="17">
        <v>0</v>
      </c>
      <c r="BY359" s="17">
        <v>0</v>
      </c>
      <c r="BZ359" s="17">
        <v>0</v>
      </c>
      <c r="CA359" s="17">
        <v>0</v>
      </c>
      <c r="CB359" s="17">
        <v>0</v>
      </c>
      <c r="CC359" s="17">
        <v>0</v>
      </c>
      <c r="CD359" s="17">
        <v>0</v>
      </c>
      <c r="CE359" s="17">
        <v>0</v>
      </c>
      <c r="CF359" s="17">
        <v>0</v>
      </c>
      <c r="CG359" s="17">
        <v>0</v>
      </c>
      <c r="CH359" s="1">
        <f t="shared" si="85"/>
        <v>0</v>
      </c>
    </row>
    <row r="360" spans="14:86" ht="15.75">
      <c r="N360" t="s">
        <v>1823</v>
      </c>
      <c r="O360" s="1" t="s">
        <v>2323</v>
      </c>
      <c r="Q360" s="17">
        <v>1446</v>
      </c>
      <c r="R360" s="17">
        <v>1444</v>
      </c>
      <c r="S360" s="17">
        <v>1038</v>
      </c>
      <c r="T360" s="17">
        <v>2967</v>
      </c>
      <c r="U360" s="17">
        <v>2948</v>
      </c>
      <c r="V360" s="17">
        <v>2143</v>
      </c>
      <c r="W360" s="17">
        <v>1566</v>
      </c>
      <c r="X360" s="17">
        <v>1580</v>
      </c>
      <c r="Y360" s="17">
        <v>1377</v>
      </c>
      <c r="Z360" s="17">
        <v>1269</v>
      </c>
      <c r="AA360" s="17">
        <v>1139</v>
      </c>
      <c r="AB360" s="17">
        <v>0</v>
      </c>
      <c r="AC360" s="17">
        <v>0</v>
      </c>
      <c r="AD360" s="17">
        <v>0</v>
      </c>
      <c r="AE360" s="17">
        <v>0</v>
      </c>
      <c r="AF360" s="17">
        <v>0</v>
      </c>
      <c r="AG360" s="17">
        <v>0</v>
      </c>
      <c r="AH360" s="17">
        <v>0</v>
      </c>
      <c r="AI360" s="17">
        <v>0</v>
      </c>
      <c r="AJ360" s="17">
        <v>0</v>
      </c>
      <c r="AK360" s="17">
        <v>0</v>
      </c>
      <c r="AL360" s="17">
        <v>0</v>
      </c>
      <c r="AM360" s="17">
        <v>0</v>
      </c>
      <c r="AN360" s="17">
        <v>0</v>
      </c>
      <c r="AO360" s="17">
        <v>0</v>
      </c>
      <c r="AP360" s="17">
        <v>0</v>
      </c>
      <c r="AQ360" s="17">
        <v>0</v>
      </c>
      <c r="AR360" s="17">
        <v>0</v>
      </c>
      <c r="AS360" s="17">
        <v>0</v>
      </c>
      <c r="AT360" s="17">
        <v>0</v>
      </c>
      <c r="AU360" s="17">
        <v>0</v>
      </c>
      <c r="AV360" s="17">
        <v>0</v>
      </c>
      <c r="AW360" s="17">
        <v>0</v>
      </c>
      <c r="AX360" s="17">
        <v>0</v>
      </c>
      <c r="AY360" s="17">
        <v>0</v>
      </c>
      <c r="AZ360" s="17">
        <v>0</v>
      </c>
      <c r="BA360" s="18">
        <v>0</v>
      </c>
      <c r="BB360" s="17">
        <v>0</v>
      </c>
      <c r="BC360" s="18">
        <v>0</v>
      </c>
      <c r="BD360" s="17">
        <v>0</v>
      </c>
      <c r="BE360" s="18">
        <v>0</v>
      </c>
      <c r="BF360" s="18">
        <v>0</v>
      </c>
      <c r="BG360" s="18">
        <v>0</v>
      </c>
      <c r="BH360" s="18">
        <v>0</v>
      </c>
      <c r="BI360" s="17">
        <v>0</v>
      </c>
      <c r="BJ360" s="17">
        <v>0</v>
      </c>
      <c r="BK360" s="17">
        <v>0</v>
      </c>
      <c r="BL360" s="17">
        <v>0</v>
      </c>
      <c r="BM360" s="17">
        <v>0</v>
      </c>
      <c r="BN360" s="17">
        <v>0</v>
      </c>
      <c r="BO360" s="17">
        <v>0</v>
      </c>
      <c r="BP360" s="17">
        <v>0</v>
      </c>
      <c r="BQ360" s="17">
        <v>0</v>
      </c>
      <c r="BR360" s="17">
        <v>0</v>
      </c>
      <c r="BS360" s="17">
        <v>0</v>
      </c>
      <c r="BT360" s="17">
        <v>0</v>
      </c>
      <c r="BU360" s="17">
        <v>0</v>
      </c>
      <c r="BV360" s="17">
        <v>0</v>
      </c>
      <c r="BW360" s="17">
        <v>0</v>
      </c>
      <c r="BX360" s="17">
        <v>0</v>
      </c>
      <c r="BY360" s="17">
        <v>0</v>
      </c>
      <c r="BZ360" s="17">
        <v>0</v>
      </c>
      <c r="CA360" s="17">
        <v>0</v>
      </c>
      <c r="CB360" s="17">
        <v>0</v>
      </c>
      <c r="CC360" s="17">
        <v>0</v>
      </c>
      <c r="CD360" s="17">
        <v>0</v>
      </c>
      <c r="CE360" s="17">
        <v>0</v>
      </c>
      <c r="CF360" s="17">
        <v>0</v>
      </c>
      <c r="CG360" s="17">
        <v>0</v>
      </c>
      <c r="CH360" s="1">
        <f t="shared" si="85"/>
        <v>0</v>
      </c>
    </row>
    <row r="361" spans="14:86" ht="15.75">
      <c r="N361" t="s">
        <v>1824</v>
      </c>
      <c r="O361" s="1" t="s">
        <v>2324</v>
      </c>
      <c r="Q361" s="17">
        <v>2170</v>
      </c>
      <c r="R361" s="17">
        <v>2024</v>
      </c>
      <c r="S361" s="17">
        <v>1122</v>
      </c>
      <c r="T361" s="17">
        <v>1345</v>
      </c>
      <c r="U361" s="17">
        <v>1003</v>
      </c>
      <c r="V361" s="17">
        <v>1343</v>
      </c>
      <c r="W361" s="17">
        <v>1803</v>
      </c>
      <c r="X361" s="17">
        <v>1969</v>
      </c>
      <c r="Y361" s="17">
        <v>1225</v>
      </c>
      <c r="Z361" s="17">
        <v>1679</v>
      </c>
      <c r="AA361" s="17">
        <v>2570</v>
      </c>
      <c r="AB361" s="17">
        <v>0</v>
      </c>
      <c r="AC361" s="17">
        <v>0</v>
      </c>
      <c r="AD361" s="17">
        <v>0</v>
      </c>
      <c r="AE361" s="17">
        <v>0</v>
      </c>
      <c r="AF361" s="17">
        <v>0</v>
      </c>
      <c r="AG361" s="17">
        <v>0</v>
      </c>
      <c r="AH361" s="17">
        <v>0</v>
      </c>
      <c r="AI361" s="17">
        <v>0</v>
      </c>
      <c r="AJ361" s="17">
        <v>0</v>
      </c>
      <c r="AK361" s="17">
        <v>0</v>
      </c>
      <c r="AL361" s="17">
        <v>0</v>
      </c>
      <c r="AM361" s="17">
        <v>0</v>
      </c>
      <c r="AN361" s="17">
        <v>0</v>
      </c>
      <c r="AO361" s="17">
        <v>0</v>
      </c>
      <c r="AP361" s="17">
        <v>0</v>
      </c>
      <c r="AQ361" s="17">
        <v>0</v>
      </c>
      <c r="AR361" s="17">
        <v>0</v>
      </c>
      <c r="AS361" s="17">
        <v>0</v>
      </c>
      <c r="AT361" s="17">
        <v>0</v>
      </c>
      <c r="AU361" s="17">
        <v>0</v>
      </c>
      <c r="AV361" s="17">
        <v>0</v>
      </c>
      <c r="AW361" s="17">
        <v>0</v>
      </c>
      <c r="AX361" s="17">
        <v>0</v>
      </c>
      <c r="AY361" s="17">
        <v>0</v>
      </c>
      <c r="AZ361" s="17">
        <v>0</v>
      </c>
      <c r="BA361" s="18">
        <v>0</v>
      </c>
      <c r="BB361" s="17">
        <v>0</v>
      </c>
      <c r="BC361" s="18">
        <v>0</v>
      </c>
      <c r="BD361" s="17">
        <v>0</v>
      </c>
      <c r="BE361" s="18">
        <v>0</v>
      </c>
      <c r="BF361" s="18">
        <v>0</v>
      </c>
      <c r="BG361" s="18">
        <v>0</v>
      </c>
      <c r="BH361" s="18">
        <v>0</v>
      </c>
      <c r="BI361" s="17">
        <v>0</v>
      </c>
      <c r="BJ361" s="17">
        <v>0</v>
      </c>
      <c r="BK361" s="17">
        <v>0</v>
      </c>
      <c r="BL361" s="17">
        <v>0</v>
      </c>
      <c r="BM361" s="17">
        <v>0</v>
      </c>
      <c r="BN361" s="17">
        <v>0</v>
      </c>
      <c r="BO361" s="17">
        <v>0</v>
      </c>
      <c r="BP361" s="17">
        <v>0</v>
      </c>
      <c r="BQ361" s="17">
        <v>0</v>
      </c>
      <c r="BR361" s="17">
        <v>0</v>
      </c>
      <c r="BS361" s="17">
        <v>0</v>
      </c>
      <c r="BT361" s="17">
        <v>0</v>
      </c>
      <c r="BU361" s="17">
        <v>0</v>
      </c>
      <c r="BV361" s="17">
        <v>0</v>
      </c>
      <c r="BW361" s="17">
        <v>0</v>
      </c>
      <c r="BX361" s="17">
        <v>0</v>
      </c>
      <c r="BY361" s="17">
        <v>0</v>
      </c>
      <c r="BZ361" s="17">
        <v>0</v>
      </c>
      <c r="CA361" s="17">
        <v>0</v>
      </c>
      <c r="CB361" s="17">
        <v>0</v>
      </c>
      <c r="CC361" s="17">
        <v>0</v>
      </c>
      <c r="CD361" s="17">
        <v>0</v>
      </c>
      <c r="CE361" s="17">
        <v>0</v>
      </c>
      <c r="CF361" s="17">
        <v>0</v>
      </c>
      <c r="CG361" s="17">
        <v>0</v>
      </c>
      <c r="CH361" s="1">
        <f t="shared" si="85"/>
        <v>0</v>
      </c>
    </row>
    <row r="362" spans="14:86" ht="15.75">
      <c r="N362" t="s">
        <v>1825</v>
      </c>
      <c r="O362" s="1" t="s">
        <v>2353</v>
      </c>
      <c r="Q362" s="17">
        <v>2422</v>
      </c>
      <c r="R362" s="17">
        <v>2421</v>
      </c>
      <c r="S362" s="17">
        <v>2503</v>
      </c>
      <c r="T362" s="17">
        <v>1384</v>
      </c>
      <c r="U362" s="17">
        <v>1792</v>
      </c>
      <c r="V362" s="17">
        <v>2819</v>
      </c>
      <c r="W362" s="17">
        <v>1588</v>
      </c>
      <c r="X362" s="17">
        <v>1321</v>
      </c>
      <c r="Y362" s="17">
        <v>2361</v>
      </c>
      <c r="Z362" s="17">
        <v>2358</v>
      </c>
      <c r="AA362" s="17">
        <v>0</v>
      </c>
      <c r="AB362" s="17">
        <v>0</v>
      </c>
      <c r="AC362" s="17">
        <v>0</v>
      </c>
      <c r="AD362" s="17">
        <v>0</v>
      </c>
      <c r="AE362" s="17">
        <v>0</v>
      </c>
      <c r="AF362" s="17">
        <v>0</v>
      </c>
      <c r="AG362" s="17">
        <v>0</v>
      </c>
      <c r="AH362" s="17">
        <v>0</v>
      </c>
      <c r="AI362" s="17">
        <v>0</v>
      </c>
      <c r="AJ362" s="17">
        <v>0</v>
      </c>
      <c r="AK362" s="17">
        <v>0</v>
      </c>
      <c r="AL362" s="17">
        <v>0</v>
      </c>
      <c r="AM362" s="17">
        <v>0</v>
      </c>
      <c r="AN362" s="17">
        <v>0</v>
      </c>
      <c r="AO362" s="17">
        <v>0</v>
      </c>
      <c r="AP362" s="17">
        <v>0</v>
      </c>
      <c r="AQ362" s="17">
        <v>0</v>
      </c>
      <c r="AR362" s="17">
        <v>0</v>
      </c>
      <c r="AS362" s="17">
        <v>0</v>
      </c>
      <c r="AT362" s="17">
        <v>0</v>
      </c>
      <c r="AU362" s="17">
        <v>0</v>
      </c>
      <c r="AV362" s="17">
        <v>0</v>
      </c>
      <c r="AW362" s="17">
        <v>0</v>
      </c>
      <c r="AX362" s="17">
        <v>0</v>
      </c>
      <c r="AY362" s="17">
        <v>0</v>
      </c>
      <c r="AZ362" s="17">
        <v>0</v>
      </c>
      <c r="BA362" s="18">
        <v>0</v>
      </c>
      <c r="BB362" s="17">
        <v>0</v>
      </c>
      <c r="BC362" s="18">
        <v>0</v>
      </c>
      <c r="BD362" s="17">
        <v>0</v>
      </c>
      <c r="BE362" s="18">
        <v>0</v>
      </c>
      <c r="BF362" s="18">
        <v>0</v>
      </c>
      <c r="BG362" s="18">
        <v>0</v>
      </c>
      <c r="BH362" s="18">
        <v>0</v>
      </c>
      <c r="BI362" s="17">
        <v>0</v>
      </c>
      <c r="BJ362" s="17">
        <v>0</v>
      </c>
      <c r="BK362" s="17">
        <v>0</v>
      </c>
      <c r="BL362" s="17">
        <v>0</v>
      </c>
      <c r="BM362" s="17">
        <v>0</v>
      </c>
      <c r="BN362" s="17">
        <v>0</v>
      </c>
      <c r="BO362" s="17">
        <v>0</v>
      </c>
      <c r="BP362" s="17">
        <v>0</v>
      </c>
      <c r="BQ362" s="17">
        <v>0</v>
      </c>
      <c r="BR362" s="17">
        <v>0</v>
      </c>
      <c r="BS362" s="17">
        <v>0</v>
      </c>
      <c r="BT362" s="17">
        <v>0</v>
      </c>
      <c r="BU362" s="17">
        <v>0</v>
      </c>
      <c r="BV362" s="17">
        <v>0</v>
      </c>
      <c r="BW362" s="17">
        <v>0</v>
      </c>
      <c r="BX362" s="17">
        <v>0</v>
      </c>
      <c r="BY362" s="17">
        <v>0</v>
      </c>
      <c r="BZ362" s="17">
        <v>0</v>
      </c>
      <c r="CA362" s="17">
        <v>0</v>
      </c>
      <c r="CB362" s="17">
        <v>0</v>
      </c>
      <c r="CC362" s="17">
        <v>0</v>
      </c>
      <c r="CD362" s="17">
        <v>0</v>
      </c>
      <c r="CE362" s="17">
        <v>0</v>
      </c>
      <c r="CF362" s="17">
        <v>0</v>
      </c>
      <c r="CG362" s="17">
        <v>0</v>
      </c>
      <c r="CH362" s="1">
        <f t="shared" si="85"/>
        <v>0</v>
      </c>
    </row>
    <row r="363" spans="14:86" ht="15.75">
      <c r="N363" t="s">
        <v>1826</v>
      </c>
      <c r="O363" s="1" t="s">
        <v>2355</v>
      </c>
      <c r="Q363" s="17">
        <v>2157</v>
      </c>
      <c r="R363" s="17">
        <v>1992</v>
      </c>
      <c r="S363" s="17">
        <v>1823</v>
      </c>
      <c r="T363" s="17">
        <v>2956</v>
      </c>
      <c r="U363" s="17">
        <v>2682</v>
      </c>
      <c r="V363" s="17">
        <v>1578</v>
      </c>
      <c r="W363" s="17">
        <v>2297</v>
      </c>
      <c r="X363" s="17">
        <v>2021</v>
      </c>
      <c r="Y363" s="17">
        <v>1356</v>
      </c>
      <c r="Z363" s="17">
        <v>1504</v>
      </c>
      <c r="AA363" s="17">
        <v>0</v>
      </c>
      <c r="AB363" s="17">
        <v>0</v>
      </c>
      <c r="AC363" s="17">
        <v>0</v>
      </c>
      <c r="AD363" s="17">
        <v>0</v>
      </c>
      <c r="AE363" s="17">
        <v>0</v>
      </c>
      <c r="AF363" s="17">
        <v>0</v>
      </c>
      <c r="AG363" s="17">
        <v>0</v>
      </c>
      <c r="AH363" s="17">
        <v>0</v>
      </c>
      <c r="AI363" s="17">
        <v>0</v>
      </c>
      <c r="AJ363" s="17">
        <v>0</v>
      </c>
      <c r="AK363" s="17">
        <v>0</v>
      </c>
      <c r="AL363" s="17">
        <v>0</v>
      </c>
      <c r="AM363" s="17">
        <v>0</v>
      </c>
      <c r="AN363" s="17">
        <v>0</v>
      </c>
      <c r="AO363" s="17">
        <v>0</v>
      </c>
      <c r="AP363" s="17">
        <v>0</v>
      </c>
      <c r="AQ363" s="17">
        <v>0</v>
      </c>
      <c r="AR363" s="17">
        <v>0</v>
      </c>
      <c r="AS363" s="17">
        <v>0</v>
      </c>
      <c r="AT363" s="17">
        <v>0</v>
      </c>
      <c r="AU363" s="17">
        <v>0</v>
      </c>
      <c r="AV363" s="17">
        <v>0</v>
      </c>
      <c r="AW363" s="17">
        <v>0</v>
      </c>
      <c r="AX363" s="17">
        <v>0</v>
      </c>
      <c r="AY363" s="17">
        <v>0</v>
      </c>
      <c r="AZ363" s="17">
        <v>0</v>
      </c>
      <c r="BA363" s="18">
        <v>0</v>
      </c>
      <c r="BB363" s="17">
        <v>0</v>
      </c>
      <c r="BC363" s="18">
        <v>0</v>
      </c>
      <c r="BD363" s="17">
        <v>0</v>
      </c>
      <c r="BE363" s="18">
        <v>0</v>
      </c>
      <c r="BF363" s="18">
        <v>0</v>
      </c>
      <c r="BG363" s="18">
        <v>0</v>
      </c>
      <c r="BH363" s="18">
        <v>0</v>
      </c>
      <c r="BI363" s="17">
        <v>0</v>
      </c>
      <c r="BJ363" s="17">
        <v>0</v>
      </c>
      <c r="BK363" s="17">
        <v>0</v>
      </c>
      <c r="BL363" s="17">
        <v>0</v>
      </c>
      <c r="BM363" s="17">
        <v>0</v>
      </c>
      <c r="BN363" s="17">
        <v>0</v>
      </c>
      <c r="BO363" s="17">
        <v>0</v>
      </c>
      <c r="BP363" s="17">
        <v>0</v>
      </c>
      <c r="BQ363" s="17">
        <v>0</v>
      </c>
      <c r="BR363" s="17">
        <v>0</v>
      </c>
      <c r="BS363" s="17">
        <v>0</v>
      </c>
      <c r="BT363" s="17">
        <v>0</v>
      </c>
      <c r="BU363" s="17">
        <v>0</v>
      </c>
      <c r="BV363" s="17">
        <v>0</v>
      </c>
      <c r="BW363" s="17">
        <v>0</v>
      </c>
      <c r="BX363" s="17">
        <v>0</v>
      </c>
      <c r="BY363" s="17">
        <v>0</v>
      </c>
      <c r="BZ363" s="17">
        <v>0</v>
      </c>
      <c r="CA363" s="17">
        <v>0</v>
      </c>
      <c r="CB363" s="17">
        <v>0</v>
      </c>
      <c r="CC363" s="17">
        <v>0</v>
      </c>
      <c r="CD363" s="17">
        <v>0</v>
      </c>
      <c r="CE363" s="17">
        <v>0</v>
      </c>
      <c r="CF363" s="17">
        <v>0</v>
      </c>
      <c r="CG363" s="17">
        <v>0</v>
      </c>
      <c r="CH363" s="1">
        <f t="shared" si="85"/>
        <v>0</v>
      </c>
    </row>
    <row r="364" spans="14:86" ht="15.75">
      <c r="N364" t="s">
        <v>1827</v>
      </c>
      <c r="O364" s="1" t="s">
        <v>2325</v>
      </c>
      <c r="Q364" s="17">
        <v>1334</v>
      </c>
      <c r="R364" s="17">
        <v>1893</v>
      </c>
      <c r="S364" s="17">
        <v>2150</v>
      </c>
      <c r="T364" s="17">
        <v>2148</v>
      </c>
      <c r="U364" s="17">
        <v>1062</v>
      </c>
      <c r="V364" s="17">
        <v>1294</v>
      </c>
      <c r="W364" s="17">
        <v>1504</v>
      </c>
      <c r="X364" s="17">
        <v>2060</v>
      </c>
      <c r="Y364" s="17">
        <v>2188</v>
      </c>
      <c r="Z364" s="17">
        <v>1493</v>
      </c>
      <c r="AA364" s="17">
        <v>0</v>
      </c>
      <c r="AB364" s="17">
        <v>0</v>
      </c>
      <c r="AC364" s="17">
        <v>0</v>
      </c>
      <c r="AD364" s="17">
        <v>0</v>
      </c>
      <c r="AE364" s="17">
        <v>0</v>
      </c>
      <c r="AF364" s="17">
        <v>0</v>
      </c>
      <c r="AG364" s="17">
        <v>0</v>
      </c>
      <c r="AH364" s="17">
        <v>0</v>
      </c>
      <c r="AI364" s="17">
        <v>0</v>
      </c>
      <c r="AJ364" s="17">
        <v>0</v>
      </c>
      <c r="AK364" s="17">
        <v>0</v>
      </c>
      <c r="AL364" s="17">
        <v>0</v>
      </c>
      <c r="AM364" s="17">
        <v>0</v>
      </c>
      <c r="AN364" s="17">
        <v>0</v>
      </c>
      <c r="AO364" s="17">
        <v>0</v>
      </c>
      <c r="AP364" s="17">
        <v>0</v>
      </c>
      <c r="AQ364" s="17">
        <v>0</v>
      </c>
      <c r="AR364" s="17">
        <v>0</v>
      </c>
      <c r="AS364" s="17">
        <v>0</v>
      </c>
      <c r="AT364" s="17">
        <v>0</v>
      </c>
      <c r="AU364" s="17">
        <v>0</v>
      </c>
      <c r="AV364" s="17">
        <v>0</v>
      </c>
      <c r="AW364" s="17">
        <v>0</v>
      </c>
      <c r="AX364" s="17">
        <v>0</v>
      </c>
      <c r="AY364" s="17">
        <v>0</v>
      </c>
      <c r="AZ364" s="17">
        <v>0</v>
      </c>
      <c r="BA364" s="18">
        <v>0</v>
      </c>
      <c r="BB364" s="17">
        <v>0</v>
      </c>
      <c r="BC364" s="18">
        <v>0</v>
      </c>
      <c r="BD364" s="17">
        <v>0</v>
      </c>
      <c r="BE364" s="18">
        <v>0</v>
      </c>
      <c r="BF364" s="18">
        <v>0</v>
      </c>
      <c r="BG364" s="18">
        <v>0</v>
      </c>
      <c r="BH364" s="18">
        <v>0</v>
      </c>
      <c r="BI364" s="17">
        <v>0</v>
      </c>
      <c r="BJ364" s="17">
        <v>0</v>
      </c>
      <c r="BK364" s="17">
        <v>0</v>
      </c>
      <c r="BL364" s="17">
        <v>0</v>
      </c>
      <c r="BM364" s="17">
        <v>0</v>
      </c>
      <c r="BN364" s="17">
        <v>0</v>
      </c>
      <c r="BO364" s="17">
        <v>0</v>
      </c>
      <c r="BP364" s="17">
        <v>0</v>
      </c>
      <c r="BQ364" s="17">
        <v>0</v>
      </c>
      <c r="BR364" s="17">
        <v>0</v>
      </c>
      <c r="BS364" s="17">
        <v>0</v>
      </c>
      <c r="BT364" s="17">
        <v>0</v>
      </c>
      <c r="BU364" s="17">
        <v>0</v>
      </c>
      <c r="BV364" s="17">
        <v>0</v>
      </c>
      <c r="BW364" s="17">
        <v>0</v>
      </c>
      <c r="BX364" s="17">
        <v>0</v>
      </c>
      <c r="BY364" s="17">
        <v>0</v>
      </c>
      <c r="BZ364" s="17">
        <v>0</v>
      </c>
      <c r="CA364" s="17">
        <v>0</v>
      </c>
      <c r="CB364" s="17">
        <v>0</v>
      </c>
      <c r="CC364" s="17">
        <v>0</v>
      </c>
      <c r="CD364" s="17">
        <v>0</v>
      </c>
      <c r="CE364" s="17">
        <v>0</v>
      </c>
      <c r="CF364" s="17">
        <v>0</v>
      </c>
      <c r="CG364" s="17">
        <v>0</v>
      </c>
      <c r="CH364" s="1">
        <f t="shared" si="85"/>
        <v>0</v>
      </c>
    </row>
    <row r="365" spans="14:86" ht="15.75">
      <c r="N365" t="s">
        <v>1828</v>
      </c>
      <c r="O365" s="1" t="s">
        <v>2326</v>
      </c>
      <c r="Q365" s="17">
        <v>1178</v>
      </c>
      <c r="R365" s="17">
        <v>2613</v>
      </c>
      <c r="S365" s="17">
        <v>2582</v>
      </c>
      <c r="T365" s="17">
        <v>2020</v>
      </c>
      <c r="U365" s="17">
        <v>1590</v>
      </c>
      <c r="V365" s="17">
        <v>1865</v>
      </c>
      <c r="W365" s="17">
        <v>2876</v>
      </c>
      <c r="X365" s="17">
        <v>2877</v>
      </c>
      <c r="Y365" s="17">
        <v>2207</v>
      </c>
      <c r="Z365" s="17">
        <v>1308</v>
      </c>
      <c r="AA365" s="17">
        <v>0</v>
      </c>
      <c r="AB365" s="17">
        <v>0</v>
      </c>
      <c r="AC365" s="17">
        <v>0</v>
      </c>
      <c r="AD365" s="17">
        <v>0</v>
      </c>
      <c r="AE365" s="17">
        <v>0</v>
      </c>
      <c r="AF365" s="17">
        <v>0</v>
      </c>
      <c r="AG365" s="17">
        <v>0</v>
      </c>
      <c r="AH365" s="17">
        <v>0</v>
      </c>
      <c r="AI365" s="17">
        <v>0</v>
      </c>
      <c r="AJ365" s="17">
        <v>0</v>
      </c>
      <c r="AK365" s="17">
        <v>0</v>
      </c>
      <c r="AL365" s="17">
        <v>0</v>
      </c>
      <c r="AM365" s="17">
        <v>0</v>
      </c>
      <c r="AN365" s="17">
        <v>0</v>
      </c>
      <c r="AO365" s="17">
        <v>0</v>
      </c>
      <c r="AP365" s="17">
        <v>0</v>
      </c>
      <c r="AQ365" s="17">
        <v>0</v>
      </c>
      <c r="AR365" s="17">
        <v>0</v>
      </c>
      <c r="AS365" s="17">
        <v>0</v>
      </c>
      <c r="AT365" s="17">
        <v>0</v>
      </c>
      <c r="AU365" s="17">
        <v>0</v>
      </c>
      <c r="AV365" s="17">
        <v>0</v>
      </c>
      <c r="AW365" s="17">
        <v>0</v>
      </c>
      <c r="AX365" s="17">
        <v>0</v>
      </c>
      <c r="AY365" s="17">
        <v>0</v>
      </c>
      <c r="AZ365" s="17">
        <v>0</v>
      </c>
      <c r="BA365" s="18">
        <v>0</v>
      </c>
      <c r="BB365" s="17">
        <v>0</v>
      </c>
      <c r="BC365" s="18">
        <v>0</v>
      </c>
      <c r="BD365" s="17">
        <v>0</v>
      </c>
      <c r="BE365" s="18">
        <v>0</v>
      </c>
      <c r="BF365" s="18">
        <v>0</v>
      </c>
      <c r="BG365" s="18">
        <v>0</v>
      </c>
      <c r="BH365" s="18">
        <v>0</v>
      </c>
      <c r="BI365" s="17">
        <v>0</v>
      </c>
      <c r="BJ365" s="17">
        <v>0</v>
      </c>
      <c r="BK365" s="17">
        <v>0</v>
      </c>
      <c r="BL365" s="17">
        <v>0</v>
      </c>
      <c r="BM365" s="17">
        <v>0</v>
      </c>
      <c r="BN365" s="17">
        <v>0</v>
      </c>
      <c r="BO365" s="17">
        <v>0</v>
      </c>
      <c r="BP365" s="17">
        <v>0</v>
      </c>
      <c r="BQ365" s="17">
        <v>0</v>
      </c>
      <c r="BR365" s="17">
        <v>0</v>
      </c>
      <c r="BS365" s="17">
        <v>0</v>
      </c>
      <c r="BT365" s="17">
        <v>0</v>
      </c>
      <c r="BU365" s="17">
        <v>0</v>
      </c>
      <c r="BV365" s="17">
        <v>0</v>
      </c>
      <c r="BW365" s="17">
        <v>0</v>
      </c>
      <c r="BX365" s="17">
        <v>0</v>
      </c>
      <c r="BY365" s="17">
        <v>0</v>
      </c>
      <c r="BZ365" s="17">
        <v>0</v>
      </c>
      <c r="CA365" s="17">
        <v>0</v>
      </c>
      <c r="CB365" s="17">
        <v>0</v>
      </c>
      <c r="CC365" s="17">
        <v>0</v>
      </c>
      <c r="CD365" s="17">
        <v>0</v>
      </c>
      <c r="CE365" s="17">
        <v>0</v>
      </c>
      <c r="CF365" s="17">
        <v>0</v>
      </c>
      <c r="CG365" s="17">
        <v>0</v>
      </c>
      <c r="CH365" s="1">
        <f t="shared" si="85"/>
        <v>0</v>
      </c>
    </row>
    <row r="366" spans="14:86" ht="15.75">
      <c r="N366" t="s">
        <v>1829</v>
      </c>
      <c r="O366" s="1" t="s">
        <v>2327</v>
      </c>
      <c r="Q366" s="17">
        <v>2875</v>
      </c>
      <c r="R366" s="17">
        <v>1410</v>
      </c>
      <c r="S366" s="17">
        <v>2509</v>
      </c>
      <c r="T366" s="17">
        <v>2510</v>
      </c>
      <c r="U366" s="17">
        <v>2639</v>
      </c>
      <c r="V366" s="17">
        <v>2240</v>
      </c>
      <c r="W366" s="17">
        <v>2239</v>
      </c>
      <c r="X366" s="17">
        <v>1932</v>
      </c>
      <c r="Y366" s="17">
        <v>1295</v>
      </c>
      <c r="Z366" s="17">
        <v>1297</v>
      </c>
      <c r="AA366" s="17">
        <v>0</v>
      </c>
      <c r="AB366" s="17">
        <v>0</v>
      </c>
      <c r="AC366" s="17">
        <v>0</v>
      </c>
      <c r="AD366" s="17">
        <v>0</v>
      </c>
      <c r="AE366" s="17">
        <v>0</v>
      </c>
      <c r="AF366" s="17">
        <v>0</v>
      </c>
      <c r="AG366" s="17">
        <v>0</v>
      </c>
      <c r="AH366" s="17">
        <v>0</v>
      </c>
      <c r="AI366" s="17">
        <v>0</v>
      </c>
      <c r="AJ366" s="17">
        <v>0</v>
      </c>
      <c r="AK366" s="17">
        <v>0</v>
      </c>
      <c r="AL366" s="17">
        <v>0</v>
      </c>
      <c r="AM366" s="17">
        <v>0</v>
      </c>
      <c r="AN366" s="17">
        <v>0</v>
      </c>
      <c r="AO366" s="17">
        <v>0</v>
      </c>
      <c r="AP366" s="17">
        <v>0</v>
      </c>
      <c r="AQ366" s="17">
        <v>0</v>
      </c>
      <c r="AR366" s="17">
        <v>0</v>
      </c>
      <c r="AS366" s="17">
        <v>0</v>
      </c>
      <c r="AT366" s="17">
        <v>0</v>
      </c>
      <c r="AU366" s="17">
        <v>0</v>
      </c>
      <c r="AV366" s="17">
        <v>0</v>
      </c>
      <c r="AW366" s="17">
        <v>0</v>
      </c>
      <c r="AX366" s="17">
        <v>0</v>
      </c>
      <c r="AY366" s="17">
        <v>0</v>
      </c>
      <c r="AZ366" s="17">
        <v>0</v>
      </c>
      <c r="BA366" s="18">
        <v>0</v>
      </c>
      <c r="BB366" s="17">
        <v>0</v>
      </c>
      <c r="BC366" s="18">
        <v>0</v>
      </c>
      <c r="BD366" s="17">
        <v>0</v>
      </c>
      <c r="BE366" s="18">
        <v>0</v>
      </c>
      <c r="BF366" s="18">
        <v>0</v>
      </c>
      <c r="BG366" s="18">
        <v>0</v>
      </c>
      <c r="BH366" s="18">
        <v>0</v>
      </c>
      <c r="BI366" s="17">
        <v>0</v>
      </c>
      <c r="BJ366" s="17">
        <v>0</v>
      </c>
      <c r="BK366" s="17">
        <v>0</v>
      </c>
      <c r="BL366" s="17">
        <v>0</v>
      </c>
      <c r="BM366" s="17">
        <v>0</v>
      </c>
      <c r="BN366" s="17">
        <v>0</v>
      </c>
      <c r="BO366" s="17">
        <v>0</v>
      </c>
      <c r="BP366" s="17">
        <v>0</v>
      </c>
      <c r="BQ366" s="17">
        <v>0</v>
      </c>
      <c r="BR366" s="17">
        <v>0</v>
      </c>
      <c r="BS366" s="17">
        <v>0</v>
      </c>
      <c r="BT366" s="17">
        <v>0</v>
      </c>
      <c r="BU366" s="17">
        <v>0</v>
      </c>
      <c r="BV366" s="17">
        <v>0</v>
      </c>
      <c r="BW366" s="17">
        <v>0</v>
      </c>
      <c r="BX366" s="17">
        <v>0</v>
      </c>
      <c r="BY366" s="17">
        <v>0</v>
      </c>
      <c r="BZ366" s="17">
        <v>0</v>
      </c>
      <c r="CA366" s="17">
        <v>0</v>
      </c>
      <c r="CB366" s="17">
        <v>0</v>
      </c>
      <c r="CC366" s="17">
        <v>0</v>
      </c>
      <c r="CD366" s="17">
        <v>0</v>
      </c>
      <c r="CE366" s="17">
        <v>0</v>
      </c>
      <c r="CF366" s="17">
        <v>0</v>
      </c>
      <c r="CG366" s="17">
        <v>0</v>
      </c>
      <c r="CH366" s="1">
        <f t="shared" si="85"/>
        <v>0</v>
      </c>
    </row>
    <row r="367" spans="14:86" ht="15.75">
      <c r="N367" t="s">
        <v>1830</v>
      </c>
      <c r="O367" s="1" t="s">
        <v>1982</v>
      </c>
      <c r="Q367" s="17">
        <v>1524</v>
      </c>
      <c r="R367" s="17">
        <v>1916</v>
      </c>
      <c r="S367" s="17">
        <v>2773</v>
      </c>
      <c r="T367" s="17">
        <v>1248</v>
      </c>
      <c r="U367" s="17">
        <v>2719</v>
      </c>
      <c r="V367" s="17">
        <v>1462</v>
      </c>
      <c r="W367" s="17">
        <v>2852</v>
      </c>
      <c r="X367" s="17">
        <v>2758</v>
      </c>
      <c r="Y367" s="17">
        <v>1569</v>
      </c>
      <c r="Z367" s="17">
        <v>2579</v>
      </c>
      <c r="AA367" s="17">
        <v>0</v>
      </c>
      <c r="AB367" s="17">
        <v>0</v>
      </c>
      <c r="AC367" s="17">
        <v>0</v>
      </c>
      <c r="AD367" s="17">
        <v>0</v>
      </c>
      <c r="AE367" s="17">
        <v>0</v>
      </c>
      <c r="AF367" s="17">
        <v>0</v>
      </c>
      <c r="AG367" s="17">
        <v>0</v>
      </c>
      <c r="AH367" s="17">
        <v>0</v>
      </c>
      <c r="AI367" s="17">
        <v>0</v>
      </c>
      <c r="AJ367" s="17">
        <v>0</v>
      </c>
      <c r="AK367" s="17">
        <v>0</v>
      </c>
      <c r="AL367" s="17">
        <v>0</v>
      </c>
      <c r="AM367" s="17">
        <v>0</v>
      </c>
      <c r="AN367" s="17">
        <v>0</v>
      </c>
      <c r="AO367" s="17">
        <v>0</v>
      </c>
      <c r="AP367" s="17">
        <v>0</v>
      </c>
      <c r="AQ367" s="17">
        <v>0</v>
      </c>
      <c r="AR367" s="17">
        <v>0</v>
      </c>
      <c r="AS367" s="17">
        <v>0</v>
      </c>
      <c r="AT367" s="17">
        <v>0</v>
      </c>
      <c r="AU367" s="17">
        <v>0</v>
      </c>
      <c r="AV367" s="17">
        <v>0</v>
      </c>
      <c r="AW367" s="17">
        <v>0</v>
      </c>
      <c r="AX367" s="17">
        <v>0</v>
      </c>
      <c r="AY367" s="17">
        <v>0</v>
      </c>
      <c r="AZ367" s="17">
        <v>0</v>
      </c>
      <c r="BA367" s="18">
        <v>0</v>
      </c>
      <c r="BB367" s="17">
        <v>0</v>
      </c>
      <c r="BC367" s="18">
        <v>0</v>
      </c>
      <c r="BD367" s="17">
        <v>0</v>
      </c>
      <c r="BE367" s="18">
        <v>0</v>
      </c>
      <c r="BF367" s="18">
        <v>0</v>
      </c>
      <c r="BG367" s="18">
        <v>0</v>
      </c>
      <c r="BH367" s="18">
        <v>0</v>
      </c>
      <c r="BI367" s="17">
        <v>0</v>
      </c>
      <c r="BJ367" s="17">
        <v>0</v>
      </c>
      <c r="BK367" s="17">
        <v>0</v>
      </c>
      <c r="BL367" s="17">
        <v>0</v>
      </c>
      <c r="BM367" s="17">
        <v>0</v>
      </c>
      <c r="BN367" s="17">
        <v>0</v>
      </c>
      <c r="BO367" s="17">
        <v>0</v>
      </c>
      <c r="BP367" s="17">
        <v>0</v>
      </c>
      <c r="BQ367" s="17">
        <v>0</v>
      </c>
      <c r="BR367" s="17">
        <v>0</v>
      </c>
      <c r="BS367" s="17">
        <v>0</v>
      </c>
      <c r="BT367" s="17">
        <v>0</v>
      </c>
      <c r="BU367" s="17">
        <v>0</v>
      </c>
      <c r="BV367" s="17">
        <v>0</v>
      </c>
      <c r="BW367" s="17">
        <v>0</v>
      </c>
      <c r="BX367" s="17">
        <v>0</v>
      </c>
      <c r="BY367" s="17">
        <v>0</v>
      </c>
      <c r="BZ367" s="17">
        <v>0</v>
      </c>
      <c r="CA367" s="17">
        <v>0</v>
      </c>
      <c r="CB367" s="17">
        <v>0</v>
      </c>
      <c r="CC367" s="17">
        <v>0</v>
      </c>
      <c r="CD367" s="17">
        <v>0</v>
      </c>
      <c r="CE367" s="17">
        <v>0</v>
      </c>
      <c r="CF367" s="17">
        <v>0</v>
      </c>
      <c r="CG367" s="17">
        <v>0</v>
      </c>
      <c r="CH367" s="1">
        <f t="shared" si="85"/>
        <v>0</v>
      </c>
    </row>
    <row r="368" spans="14:86" ht="15.75">
      <c r="N368" t="s">
        <v>1831</v>
      </c>
      <c r="O368" s="1" t="s">
        <v>2328</v>
      </c>
      <c r="Q368" s="17">
        <v>1139</v>
      </c>
      <c r="R368" s="17">
        <v>1269</v>
      </c>
      <c r="S368" s="17">
        <v>2174</v>
      </c>
      <c r="T368" s="17">
        <v>1331</v>
      </c>
      <c r="U368" s="17">
        <v>2955</v>
      </c>
      <c r="V368" s="17">
        <v>2429</v>
      </c>
      <c r="W368" s="17">
        <v>2432</v>
      </c>
      <c r="X368" s="17">
        <v>2641</v>
      </c>
      <c r="Y368" s="17">
        <v>2826</v>
      </c>
      <c r="Z368" s="17">
        <v>1128</v>
      </c>
      <c r="AA368" s="17">
        <v>0</v>
      </c>
      <c r="AB368" s="17">
        <v>0</v>
      </c>
      <c r="AC368" s="17">
        <v>0</v>
      </c>
      <c r="AD368" s="17">
        <v>0</v>
      </c>
      <c r="AE368" s="17">
        <v>0</v>
      </c>
      <c r="AF368" s="17">
        <v>0</v>
      </c>
      <c r="AG368" s="17">
        <v>0</v>
      </c>
      <c r="AH368" s="17">
        <v>0</v>
      </c>
      <c r="AI368" s="17">
        <v>0</v>
      </c>
      <c r="AJ368" s="17">
        <v>0</v>
      </c>
      <c r="AK368" s="17">
        <v>0</v>
      </c>
      <c r="AL368" s="17">
        <v>0</v>
      </c>
      <c r="AM368" s="17">
        <v>0</v>
      </c>
      <c r="AN368" s="17">
        <v>0</v>
      </c>
      <c r="AO368" s="17">
        <v>0</v>
      </c>
      <c r="AP368" s="17">
        <v>0</v>
      </c>
      <c r="AQ368" s="17">
        <v>0</v>
      </c>
      <c r="AR368" s="17">
        <v>0</v>
      </c>
      <c r="AS368" s="17">
        <v>0</v>
      </c>
      <c r="AT368" s="17">
        <v>0</v>
      </c>
      <c r="AU368" s="17">
        <v>0</v>
      </c>
      <c r="AV368" s="17">
        <v>0</v>
      </c>
      <c r="AW368" s="17">
        <v>0</v>
      </c>
      <c r="AX368" s="17">
        <v>0</v>
      </c>
      <c r="AY368" s="17">
        <v>0</v>
      </c>
      <c r="AZ368" s="17">
        <v>0</v>
      </c>
      <c r="BA368" s="18">
        <v>0</v>
      </c>
      <c r="BB368" s="17">
        <v>0</v>
      </c>
      <c r="BC368" s="18">
        <v>0</v>
      </c>
      <c r="BD368" s="17">
        <v>0</v>
      </c>
      <c r="BE368" s="18">
        <v>0</v>
      </c>
      <c r="BF368" s="18">
        <v>0</v>
      </c>
      <c r="BG368" s="18">
        <v>0</v>
      </c>
      <c r="BH368" s="18">
        <v>0</v>
      </c>
      <c r="BI368" s="17">
        <v>0</v>
      </c>
      <c r="BJ368" s="17">
        <v>0</v>
      </c>
      <c r="BK368" s="17">
        <v>0</v>
      </c>
      <c r="BL368" s="17">
        <v>0</v>
      </c>
      <c r="BM368" s="17">
        <v>0</v>
      </c>
      <c r="BN368" s="17">
        <v>0</v>
      </c>
      <c r="BO368" s="17">
        <v>0</v>
      </c>
      <c r="BP368" s="17">
        <v>0</v>
      </c>
      <c r="BQ368" s="17">
        <v>0</v>
      </c>
      <c r="BR368" s="17">
        <v>0</v>
      </c>
      <c r="BS368" s="17">
        <v>0</v>
      </c>
      <c r="BT368" s="17">
        <v>0</v>
      </c>
      <c r="BU368" s="17">
        <v>0</v>
      </c>
      <c r="BV368" s="17">
        <v>0</v>
      </c>
      <c r="BW368" s="17">
        <v>0</v>
      </c>
      <c r="BX368" s="17">
        <v>0</v>
      </c>
      <c r="BY368" s="17">
        <v>0</v>
      </c>
      <c r="BZ368" s="17">
        <v>0</v>
      </c>
      <c r="CA368" s="17">
        <v>0</v>
      </c>
      <c r="CB368" s="17">
        <v>0</v>
      </c>
      <c r="CC368" s="17">
        <v>0</v>
      </c>
      <c r="CD368" s="17">
        <v>0</v>
      </c>
      <c r="CE368" s="17">
        <v>0</v>
      </c>
      <c r="CF368" s="17">
        <v>0</v>
      </c>
      <c r="CG368" s="17">
        <v>0</v>
      </c>
      <c r="CH368" s="1">
        <f t="shared" si="85"/>
        <v>0</v>
      </c>
    </row>
    <row r="369" spans="14:86" ht="15.75">
      <c r="N369" t="s">
        <v>1832</v>
      </c>
      <c r="O369" s="1" t="s">
        <v>2329</v>
      </c>
      <c r="Q369" s="17">
        <v>2032</v>
      </c>
      <c r="R369" s="17">
        <v>1816</v>
      </c>
      <c r="S369" s="17">
        <v>2030</v>
      </c>
      <c r="T369" s="17">
        <v>2782</v>
      </c>
      <c r="U369" s="17">
        <v>2363</v>
      </c>
      <c r="V369" s="17">
        <v>2831</v>
      </c>
      <c r="W369" s="17">
        <v>1684</v>
      </c>
      <c r="X369" s="17">
        <v>1685</v>
      </c>
      <c r="Y369" s="17">
        <v>1630</v>
      </c>
      <c r="Z369" s="17">
        <v>2174</v>
      </c>
      <c r="AA369" s="17">
        <v>0</v>
      </c>
      <c r="AB369" s="17">
        <v>0</v>
      </c>
      <c r="AC369" s="17">
        <v>0</v>
      </c>
      <c r="AD369" s="17">
        <v>0</v>
      </c>
      <c r="AE369" s="17">
        <v>0</v>
      </c>
      <c r="AF369" s="17">
        <v>0</v>
      </c>
      <c r="AG369" s="17">
        <v>0</v>
      </c>
      <c r="AH369" s="17">
        <v>0</v>
      </c>
      <c r="AI369" s="17">
        <v>0</v>
      </c>
      <c r="AJ369" s="17">
        <v>0</v>
      </c>
      <c r="AK369" s="17">
        <v>0</v>
      </c>
      <c r="AL369" s="17">
        <v>0</v>
      </c>
      <c r="AM369" s="17">
        <v>0</v>
      </c>
      <c r="AN369" s="17">
        <v>0</v>
      </c>
      <c r="AO369" s="17">
        <v>0</v>
      </c>
      <c r="AP369" s="17">
        <v>0</v>
      </c>
      <c r="AQ369" s="17">
        <v>0</v>
      </c>
      <c r="AR369" s="17">
        <v>0</v>
      </c>
      <c r="AS369" s="17">
        <v>0</v>
      </c>
      <c r="AT369" s="17">
        <v>0</v>
      </c>
      <c r="AU369" s="17">
        <v>0</v>
      </c>
      <c r="AV369" s="17">
        <v>0</v>
      </c>
      <c r="AW369" s="17">
        <v>0</v>
      </c>
      <c r="AX369" s="17">
        <v>0</v>
      </c>
      <c r="AY369" s="17">
        <v>0</v>
      </c>
      <c r="AZ369" s="17">
        <v>0</v>
      </c>
      <c r="BA369" s="18">
        <v>0</v>
      </c>
      <c r="BB369" s="17">
        <v>0</v>
      </c>
      <c r="BC369" s="18">
        <v>0</v>
      </c>
      <c r="BD369" s="17">
        <v>0</v>
      </c>
      <c r="BE369" s="18">
        <v>0</v>
      </c>
      <c r="BF369" s="18">
        <v>0</v>
      </c>
      <c r="BG369" s="18">
        <v>0</v>
      </c>
      <c r="BH369" s="18">
        <v>0</v>
      </c>
      <c r="BI369" s="17">
        <v>0</v>
      </c>
      <c r="BJ369" s="17">
        <v>0</v>
      </c>
      <c r="BK369" s="17">
        <v>0</v>
      </c>
      <c r="BL369" s="17">
        <v>0</v>
      </c>
      <c r="BM369" s="17">
        <v>0</v>
      </c>
      <c r="BN369" s="17">
        <v>0</v>
      </c>
      <c r="BO369" s="17">
        <v>0</v>
      </c>
      <c r="BP369" s="17">
        <v>0</v>
      </c>
      <c r="BQ369" s="17">
        <v>0</v>
      </c>
      <c r="BR369" s="17">
        <v>0</v>
      </c>
      <c r="BS369" s="17">
        <v>0</v>
      </c>
      <c r="BT369" s="17">
        <v>0</v>
      </c>
      <c r="BU369" s="17">
        <v>0</v>
      </c>
      <c r="BV369" s="17">
        <v>0</v>
      </c>
      <c r="BW369" s="17">
        <v>0</v>
      </c>
      <c r="BX369" s="17">
        <v>0</v>
      </c>
      <c r="BY369" s="17">
        <v>0</v>
      </c>
      <c r="BZ369" s="17">
        <v>0</v>
      </c>
      <c r="CA369" s="17">
        <v>0</v>
      </c>
      <c r="CB369" s="17">
        <v>0</v>
      </c>
      <c r="CC369" s="17">
        <v>0</v>
      </c>
      <c r="CD369" s="17">
        <v>0</v>
      </c>
      <c r="CE369" s="17">
        <v>0</v>
      </c>
      <c r="CF369" s="17">
        <v>0</v>
      </c>
      <c r="CG369" s="17">
        <v>0</v>
      </c>
      <c r="CH369" s="1">
        <f t="shared" si="85"/>
        <v>0</v>
      </c>
    </row>
    <row r="370" spans="14:86" ht="15.75">
      <c r="N370" t="s">
        <v>1833</v>
      </c>
      <c r="O370" s="1" t="s">
        <v>2330</v>
      </c>
      <c r="Q370" s="17">
        <v>1628</v>
      </c>
      <c r="R370" s="17">
        <v>1625</v>
      </c>
      <c r="S370" s="17">
        <v>1629</v>
      </c>
      <c r="T370" s="17">
        <v>1623</v>
      </c>
      <c r="U370" s="17">
        <v>2941</v>
      </c>
      <c r="V370" s="17">
        <v>1854</v>
      </c>
      <c r="W370" s="17">
        <v>2684</v>
      </c>
      <c r="X370" s="17">
        <v>2858</v>
      </c>
      <c r="Y370" s="17">
        <v>2305</v>
      </c>
      <c r="Z370" s="17">
        <v>1799</v>
      </c>
      <c r="AA370" s="17">
        <v>0</v>
      </c>
      <c r="AB370" s="17">
        <v>0</v>
      </c>
      <c r="AC370" s="17">
        <v>0</v>
      </c>
      <c r="AD370" s="17">
        <v>0</v>
      </c>
      <c r="AE370" s="17">
        <v>0</v>
      </c>
      <c r="AF370" s="17">
        <v>0</v>
      </c>
      <c r="AG370" s="17">
        <v>0</v>
      </c>
      <c r="AH370" s="17">
        <v>0</v>
      </c>
      <c r="AI370" s="17">
        <v>0</v>
      </c>
      <c r="AJ370" s="17">
        <v>0</v>
      </c>
      <c r="AK370" s="17">
        <v>0</v>
      </c>
      <c r="AL370" s="17">
        <v>0</v>
      </c>
      <c r="AM370" s="17">
        <v>0</v>
      </c>
      <c r="AN370" s="17">
        <v>0</v>
      </c>
      <c r="AO370" s="17">
        <v>0</v>
      </c>
      <c r="AP370" s="17">
        <v>0</v>
      </c>
      <c r="AQ370" s="17">
        <v>0</v>
      </c>
      <c r="AR370" s="17">
        <v>0</v>
      </c>
      <c r="AS370" s="17">
        <v>0</v>
      </c>
      <c r="AT370" s="17">
        <v>0</v>
      </c>
      <c r="AU370" s="17">
        <v>0</v>
      </c>
      <c r="AV370" s="17">
        <v>0</v>
      </c>
      <c r="AW370" s="17">
        <v>0</v>
      </c>
      <c r="AX370" s="17">
        <v>0</v>
      </c>
      <c r="AY370" s="17">
        <v>0</v>
      </c>
      <c r="AZ370" s="17">
        <v>0</v>
      </c>
      <c r="BA370" s="18">
        <v>0</v>
      </c>
      <c r="BB370" s="17">
        <v>0</v>
      </c>
      <c r="BC370" s="18">
        <v>0</v>
      </c>
      <c r="BD370" s="17">
        <v>0</v>
      </c>
      <c r="BE370" s="18">
        <v>0</v>
      </c>
      <c r="BF370" s="18">
        <v>0</v>
      </c>
      <c r="BG370" s="18">
        <v>0</v>
      </c>
      <c r="BH370" s="18">
        <v>0</v>
      </c>
      <c r="BI370" s="17">
        <v>0</v>
      </c>
      <c r="BJ370" s="17">
        <v>0</v>
      </c>
      <c r="BK370" s="17">
        <v>0</v>
      </c>
      <c r="BL370" s="17">
        <v>0</v>
      </c>
      <c r="BM370" s="17">
        <v>0</v>
      </c>
      <c r="BN370" s="17">
        <v>0</v>
      </c>
      <c r="BO370" s="17">
        <v>0</v>
      </c>
      <c r="BP370" s="17">
        <v>0</v>
      </c>
      <c r="BQ370" s="17">
        <v>0</v>
      </c>
      <c r="BR370" s="17">
        <v>0</v>
      </c>
      <c r="BS370" s="17">
        <v>0</v>
      </c>
      <c r="BT370" s="17">
        <v>0</v>
      </c>
      <c r="BU370" s="17">
        <v>0</v>
      </c>
      <c r="BV370" s="17">
        <v>0</v>
      </c>
      <c r="BW370" s="17">
        <v>0</v>
      </c>
      <c r="BX370" s="17">
        <v>0</v>
      </c>
      <c r="BY370" s="17">
        <v>0</v>
      </c>
      <c r="BZ370" s="17">
        <v>0</v>
      </c>
      <c r="CA370" s="17">
        <v>0</v>
      </c>
      <c r="CB370" s="17">
        <v>0</v>
      </c>
      <c r="CC370" s="17">
        <v>0</v>
      </c>
      <c r="CD370" s="17">
        <v>0</v>
      </c>
      <c r="CE370" s="17">
        <v>0</v>
      </c>
      <c r="CF370" s="17">
        <v>0</v>
      </c>
      <c r="CG370" s="17">
        <v>0</v>
      </c>
      <c r="CH370" s="1">
        <f t="shared" si="85"/>
        <v>0</v>
      </c>
    </row>
    <row r="371" spans="14:86" ht="15.75">
      <c r="N371" t="s">
        <v>1834</v>
      </c>
      <c r="O371" s="1" t="s">
        <v>2331</v>
      </c>
      <c r="Q371" s="17">
        <v>1384</v>
      </c>
      <c r="R371" s="17">
        <v>1269</v>
      </c>
      <c r="S371" s="17">
        <v>1275</v>
      </c>
      <c r="T371" s="17">
        <v>1440</v>
      </c>
      <c r="U371" s="17">
        <v>2416</v>
      </c>
      <c r="V371" s="17">
        <v>1132</v>
      </c>
      <c r="W371" s="17">
        <v>1565</v>
      </c>
      <c r="X371" s="17">
        <v>1844</v>
      </c>
      <c r="Y371" s="17">
        <v>1845</v>
      </c>
      <c r="Z371" s="17">
        <v>1840</v>
      </c>
      <c r="AA371" s="17">
        <v>0</v>
      </c>
      <c r="AB371" s="17">
        <v>0</v>
      </c>
      <c r="AC371" s="17">
        <v>0</v>
      </c>
      <c r="AD371" s="17">
        <v>0</v>
      </c>
      <c r="AE371" s="17">
        <v>0</v>
      </c>
      <c r="AF371" s="17">
        <v>0</v>
      </c>
      <c r="AG371" s="17">
        <v>0</v>
      </c>
      <c r="AH371" s="17">
        <v>0</v>
      </c>
      <c r="AI371" s="17">
        <v>0</v>
      </c>
      <c r="AJ371" s="17">
        <v>0</v>
      </c>
      <c r="AK371" s="17">
        <v>0</v>
      </c>
      <c r="AL371" s="17">
        <v>0</v>
      </c>
      <c r="AM371" s="17">
        <v>0</v>
      </c>
      <c r="AN371" s="17">
        <v>0</v>
      </c>
      <c r="AO371" s="17">
        <v>0</v>
      </c>
      <c r="AP371" s="17">
        <v>0</v>
      </c>
      <c r="AQ371" s="17">
        <v>0</v>
      </c>
      <c r="AR371" s="17">
        <v>0</v>
      </c>
      <c r="AS371" s="17">
        <v>0</v>
      </c>
      <c r="AT371" s="17">
        <v>0</v>
      </c>
      <c r="AU371" s="17">
        <v>0</v>
      </c>
      <c r="AV371" s="17">
        <v>0</v>
      </c>
      <c r="AW371" s="17">
        <v>0</v>
      </c>
      <c r="AX371" s="17">
        <v>0</v>
      </c>
      <c r="AY371" s="17">
        <v>0</v>
      </c>
      <c r="AZ371" s="17">
        <v>0</v>
      </c>
      <c r="BA371" s="18">
        <v>0</v>
      </c>
      <c r="BB371" s="17">
        <v>0</v>
      </c>
      <c r="BC371" s="18">
        <v>0</v>
      </c>
      <c r="BD371" s="17">
        <v>0</v>
      </c>
      <c r="BE371" s="18">
        <v>0</v>
      </c>
      <c r="BF371" s="18">
        <v>0</v>
      </c>
      <c r="BG371" s="18">
        <v>0</v>
      </c>
      <c r="BH371" s="18">
        <v>0</v>
      </c>
      <c r="BI371" s="17">
        <v>0</v>
      </c>
      <c r="BJ371" s="17">
        <v>0</v>
      </c>
      <c r="BK371" s="17">
        <v>0</v>
      </c>
      <c r="BL371" s="17">
        <v>0</v>
      </c>
      <c r="BM371" s="17">
        <v>0</v>
      </c>
      <c r="BN371" s="17">
        <v>0</v>
      </c>
      <c r="BO371" s="17">
        <v>0</v>
      </c>
      <c r="BP371" s="17">
        <v>0</v>
      </c>
      <c r="BQ371" s="17">
        <v>0</v>
      </c>
      <c r="BR371" s="17">
        <v>0</v>
      </c>
      <c r="BS371" s="17">
        <v>0</v>
      </c>
      <c r="BT371" s="17">
        <v>0</v>
      </c>
      <c r="BU371" s="17">
        <v>0</v>
      </c>
      <c r="BV371" s="17">
        <v>0</v>
      </c>
      <c r="BW371" s="17">
        <v>0</v>
      </c>
      <c r="BX371" s="17">
        <v>0</v>
      </c>
      <c r="BY371" s="17">
        <v>0</v>
      </c>
      <c r="BZ371" s="17">
        <v>0</v>
      </c>
      <c r="CA371" s="17">
        <v>0</v>
      </c>
      <c r="CB371" s="17">
        <v>0</v>
      </c>
      <c r="CC371" s="17">
        <v>0</v>
      </c>
      <c r="CD371" s="17">
        <v>0</v>
      </c>
      <c r="CE371" s="17">
        <v>0</v>
      </c>
      <c r="CF371" s="17">
        <v>0</v>
      </c>
      <c r="CG371" s="17">
        <v>0</v>
      </c>
      <c r="CH371" s="1">
        <f t="shared" si="85"/>
        <v>0</v>
      </c>
    </row>
    <row r="372" spans="14:86" ht="15.75">
      <c r="N372" t="s">
        <v>1835</v>
      </c>
      <c r="O372" s="1" t="s">
        <v>2332</v>
      </c>
      <c r="Q372" s="17">
        <v>1527</v>
      </c>
      <c r="R372" s="17">
        <v>1280</v>
      </c>
      <c r="S372" s="17">
        <v>2494</v>
      </c>
      <c r="T372" s="17">
        <v>1282</v>
      </c>
      <c r="U372" s="17">
        <v>1281</v>
      </c>
      <c r="V372" s="17">
        <v>2163</v>
      </c>
      <c r="W372" s="17">
        <v>1979</v>
      </c>
      <c r="X372" s="17">
        <v>2857</v>
      </c>
      <c r="Y372" s="17">
        <v>1887</v>
      </c>
      <c r="Z372" s="17">
        <v>1527</v>
      </c>
      <c r="AA372" s="17">
        <v>0</v>
      </c>
      <c r="AB372" s="17">
        <v>0</v>
      </c>
      <c r="AC372" s="17">
        <v>0</v>
      </c>
      <c r="AD372" s="17">
        <v>0</v>
      </c>
      <c r="AE372" s="17">
        <v>0</v>
      </c>
      <c r="AF372" s="17">
        <v>0</v>
      </c>
      <c r="AG372" s="17">
        <v>0</v>
      </c>
      <c r="AH372" s="17">
        <v>0</v>
      </c>
      <c r="AI372" s="17">
        <v>0</v>
      </c>
      <c r="AJ372" s="17">
        <v>0</v>
      </c>
      <c r="AK372" s="17">
        <v>0</v>
      </c>
      <c r="AL372" s="17">
        <v>0</v>
      </c>
      <c r="AM372" s="17">
        <v>0</v>
      </c>
      <c r="AN372" s="17">
        <v>0</v>
      </c>
      <c r="AO372" s="17">
        <v>0</v>
      </c>
      <c r="AP372" s="17">
        <v>0</v>
      </c>
      <c r="AQ372" s="17">
        <v>0</v>
      </c>
      <c r="AR372" s="17">
        <v>0</v>
      </c>
      <c r="AS372" s="17">
        <v>0</v>
      </c>
      <c r="AT372" s="17">
        <v>0</v>
      </c>
      <c r="AU372" s="17">
        <v>0</v>
      </c>
      <c r="AV372" s="17">
        <v>0</v>
      </c>
      <c r="AW372" s="17">
        <v>0</v>
      </c>
      <c r="AX372" s="17">
        <v>0</v>
      </c>
      <c r="AY372" s="17">
        <v>0</v>
      </c>
      <c r="AZ372" s="17">
        <v>0</v>
      </c>
      <c r="BA372" s="18">
        <v>0</v>
      </c>
      <c r="BB372" s="17">
        <v>0</v>
      </c>
      <c r="BC372" s="18">
        <v>0</v>
      </c>
      <c r="BD372" s="17">
        <v>0</v>
      </c>
      <c r="BE372" s="18">
        <v>0</v>
      </c>
      <c r="BF372" s="18">
        <v>0</v>
      </c>
      <c r="BG372" s="18">
        <v>0</v>
      </c>
      <c r="BH372" s="18">
        <v>0</v>
      </c>
      <c r="BI372" s="17">
        <v>0</v>
      </c>
      <c r="BJ372" s="17">
        <v>0</v>
      </c>
      <c r="BK372" s="17">
        <v>0</v>
      </c>
      <c r="BL372" s="17">
        <v>0</v>
      </c>
      <c r="BM372" s="17">
        <v>0</v>
      </c>
      <c r="BN372" s="17">
        <v>0</v>
      </c>
      <c r="BO372" s="17">
        <v>0</v>
      </c>
      <c r="BP372" s="17">
        <v>0</v>
      </c>
      <c r="BQ372" s="17">
        <v>0</v>
      </c>
      <c r="BR372" s="17">
        <v>0</v>
      </c>
      <c r="BS372" s="17">
        <v>0</v>
      </c>
      <c r="BT372" s="17">
        <v>0</v>
      </c>
      <c r="BU372" s="17">
        <v>0</v>
      </c>
      <c r="BV372" s="17">
        <v>0</v>
      </c>
      <c r="BW372" s="17">
        <v>0</v>
      </c>
      <c r="BX372" s="17">
        <v>0</v>
      </c>
      <c r="BY372" s="17">
        <v>0</v>
      </c>
      <c r="BZ372" s="17">
        <v>0</v>
      </c>
      <c r="CA372" s="17">
        <v>0</v>
      </c>
      <c r="CB372" s="17">
        <v>0</v>
      </c>
      <c r="CC372" s="17">
        <v>0</v>
      </c>
      <c r="CD372" s="17">
        <v>0</v>
      </c>
      <c r="CE372" s="17">
        <v>0</v>
      </c>
      <c r="CF372" s="17">
        <v>0</v>
      </c>
      <c r="CG372" s="17">
        <v>0</v>
      </c>
      <c r="CH372" s="1">
        <f t="shared" si="85"/>
        <v>0</v>
      </c>
    </row>
    <row r="373" spans="14:86" ht="15.75">
      <c r="N373" t="s">
        <v>1836</v>
      </c>
      <c r="O373" s="1" t="s">
        <v>2333</v>
      </c>
      <c r="Q373" s="17">
        <v>1604</v>
      </c>
      <c r="R373" s="17">
        <v>2076</v>
      </c>
      <c r="S373" s="17">
        <v>2826</v>
      </c>
      <c r="T373" s="17">
        <v>2429</v>
      </c>
      <c r="U373" s="17">
        <v>2174</v>
      </c>
      <c r="V373" s="17">
        <v>2420</v>
      </c>
      <c r="W373" s="17">
        <v>1396</v>
      </c>
      <c r="X373" s="17">
        <v>1473</v>
      </c>
      <c r="Y373" s="17">
        <v>2242</v>
      </c>
      <c r="Z373" s="17">
        <v>1901</v>
      </c>
      <c r="AA373" s="17">
        <v>0</v>
      </c>
      <c r="AB373" s="17">
        <v>0</v>
      </c>
      <c r="AC373" s="17">
        <v>0</v>
      </c>
      <c r="AD373" s="17">
        <v>0</v>
      </c>
      <c r="AE373" s="17">
        <v>0</v>
      </c>
      <c r="AF373" s="17">
        <v>0</v>
      </c>
      <c r="AG373" s="17">
        <v>0</v>
      </c>
      <c r="AH373" s="17">
        <v>0</v>
      </c>
      <c r="AI373" s="17">
        <v>0</v>
      </c>
      <c r="AJ373" s="17">
        <v>0</v>
      </c>
      <c r="AK373" s="17">
        <v>0</v>
      </c>
      <c r="AL373" s="17">
        <v>0</v>
      </c>
      <c r="AM373" s="17">
        <v>0</v>
      </c>
      <c r="AN373" s="17">
        <v>0</v>
      </c>
      <c r="AO373" s="17">
        <v>0</v>
      </c>
      <c r="AP373" s="17">
        <v>0</v>
      </c>
      <c r="AQ373" s="17">
        <v>0</v>
      </c>
      <c r="AR373" s="17">
        <v>0</v>
      </c>
      <c r="AS373" s="17">
        <v>0</v>
      </c>
      <c r="AT373" s="17">
        <v>0</v>
      </c>
      <c r="AU373" s="17">
        <v>0</v>
      </c>
      <c r="AV373" s="17">
        <v>0</v>
      </c>
      <c r="AW373" s="17">
        <v>0</v>
      </c>
      <c r="AX373" s="17">
        <v>0</v>
      </c>
      <c r="AY373" s="17">
        <v>0</v>
      </c>
      <c r="AZ373" s="17">
        <v>0</v>
      </c>
      <c r="BA373" s="18">
        <v>0</v>
      </c>
      <c r="BB373" s="17">
        <v>0</v>
      </c>
      <c r="BC373" s="18">
        <v>0</v>
      </c>
      <c r="BD373" s="17">
        <v>0</v>
      </c>
      <c r="BE373" s="18">
        <v>0</v>
      </c>
      <c r="BF373" s="18">
        <v>0</v>
      </c>
      <c r="BG373" s="18">
        <v>0</v>
      </c>
      <c r="BH373" s="18">
        <v>0</v>
      </c>
      <c r="BI373" s="17">
        <v>0</v>
      </c>
      <c r="BJ373" s="17">
        <v>0</v>
      </c>
      <c r="BK373" s="17">
        <v>0</v>
      </c>
      <c r="BL373" s="17">
        <v>0</v>
      </c>
      <c r="BM373" s="17">
        <v>0</v>
      </c>
      <c r="BN373" s="17">
        <v>0</v>
      </c>
      <c r="BO373" s="17">
        <v>0</v>
      </c>
      <c r="BP373" s="17">
        <v>0</v>
      </c>
      <c r="BQ373" s="17">
        <v>0</v>
      </c>
      <c r="BR373" s="17">
        <v>0</v>
      </c>
      <c r="BS373" s="17">
        <v>0</v>
      </c>
      <c r="BT373" s="17">
        <v>0</v>
      </c>
      <c r="BU373" s="17">
        <v>0</v>
      </c>
      <c r="BV373" s="17">
        <v>0</v>
      </c>
      <c r="BW373" s="17">
        <v>0</v>
      </c>
      <c r="BX373" s="17">
        <v>0</v>
      </c>
      <c r="BY373" s="17">
        <v>0</v>
      </c>
      <c r="BZ373" s="17">
        <v>0</v>
      </c>
      <c r="CA373" s="17">
        <v>0</v>
      </c>
      <c r="CB373" s="17">
        <v>0</v>
      </c>
      <c r="CC373" s="17">
        <v>0</v>
      </c>
      <c r="CD373" s="17">
        <v>0</v>
      </c>
      <c r="CE373" s="17">
        <v>0</v>
      </c>
      <c r="CF373" s="17">
        <v>0</v>
      </c>
      <c r="CG373" s="17">
        <v>0</v>
      </c>
      <c r="CH373" s="1">
        <f t="shared" si="85"/>
        <v>0</v>
      </c>
    </row>
    <row r="374" spans="14:86" ht="15.75">
      <c r="N374" t="s">
        <v>1837</v>
      </c>
      <c r="O374" s="1" t="s">
        <v>2334</v>
      </c>
      <c r="Q374" s="17">
        <v>1313</v>
      </c>
      <c r="R374" s="17">
        <v>1317</v>
      </c>
      <c r="S374" s="17">
        <v>2709</v>
      </c>
      <c r="T374" s="17">
        <v>1178</v>
      </c>
      <c r="U374" s="17">
        <v>1181</v>
      </c>
      <c r="V374" s="17">
        <v>1180</v>
      </c>
      <c r="W374" s="17">
        <v>1546</v>
      </c>
      <c r="X374" s="17">
        <v>1905</v>
      </c>
      <c r="Y374" s="17">
        <v>1904</v>
      </c>
      <c r="Z374" s="17">
        <v>0</v>
      </c>
      <c r="AA374" s="17">
        <v>0</v>
      </c>
      <c r="AB374" s="17">
        <v>0</v>
      </c>
      <c r="AC374" s="17">
        <v>0</v>
      </c>
      <c r="AD374" s="17">
        <v>0</v>
      </c>
      <c r="AE374" s="17">
        <v>0</v>
      </c>
      <c r="AF374" s="17">
        <v>0</v>
      </c>
      <c r="AG374" s="17">
        <v>0</v>
      </c>
      <c r="AH374" s="17">
        <v>0</v>
      </c>
      <c r="AI374" s="17">
        <v>0</v>
      </c>
      <c r="AJ374" s="17">
        <v>0</v>
      </c>
      <c r="AK374" s="17">
        <v>0</v>
      </c>
      <c r="AL374" s="17">
        <v>0</v>
      </c>
      <c r="AM374" s="17">
        <v>0</v>
      </c>
      <c r="AN374" s="17">
        <v>0</v>
      </c>
      <c r="AO374" s="17">
        <v>0</v>
      </c>
      <c r="AP374" s="17">
        <v>0</v>
      </c>
      <c r="AQ374" s="17">
        <v>0</v>
      </c>
      <c r="AR374" s="17">
        <v>0</v>
      </c>
      <c r="AS374" s="17">
        <v>0</v>
      </c>
      <c r="AT374" s="17">
        <v>0</v>
      </c>
      <c r="AU374" s="17">
        <v>0</v>
      </c>
      <c r="AV374" s="17">
        <v>0</v>
      </c>
      <c r="AW374" s="17">
        <v>0</v>
      </c>
      <c r="AX374" s="17">
        <v>0</v>
      </c>
      <c r="AY374" s="17">
        <v>0</v>
      </c>
      <c r="AZ374" s="17">
        <v>0</v>
      </c>
      <c r="BA374" s="18">
        <v>0</v>
      </c>
      <c r="BB374" s="17">
        <v>0</v>
      </c>
      <c r="BC374" s="18">
        <v>0</v>
      </c>
      <c r="BD374" s="17">
        <v>0</v>
      </c>
      <c r="BE374" s="18">
        <v>0</v>
      </c>
      <c r="BF374" s="18">
        <v>0</v>
      </c>
      <c r="BG374" s="18">
        <v>0</v>
      </c>
      <c r="BH374" s="18">
        <v>0</v>
      </c>
      <c r="BI374" s="17">
        <v>0</v>
      </c>
      <c r="BJ374" s="17">
        <v>0</v>
      </c>
      <c r="BK374" s="17">
        <v>0</v>
      </c>
      <c r="BL374" s="17">
        <v>0</v>
      </c>
      <c r="BM374" s="17">
        <v>0</v>
      </c>
      <c r="BN374" s="17">
        <v>0</v>
      </c>
      <c r="BO374" s="17">
        <v>0</v>
      </c>
      <c r="BP374" s="17">
        <v>0</v>
      </c>
      <c r="BQ374" s="17">
        <v>0</v>
      </c>
      <c r="BR374" s="17">
        <v>0</v>
      </c>
      <c r="BS374" s="17">
        <v>0</v>
      </c>
      <c r="BT374" s="17">
        <v>0</v>
      </c>
      <c r="BU374" s="17">
        <v>0</v>
      </c>
      <c r="BV374" s="17">
        <v>0</v>
      </c>
      <c r="BW374" s="17">
        <v>0</v>
      </c>
      <c r="BX374" s="17">
        <v>0</v>
      </c>
      <c r="BY374" s="17">
        <v>0</v>
      </c>
      <c r="BZ374" s="17">
        <v>0</v>
      </c>
      <c r="CA374" s="17">
        <v>0</v>
      </c>
      <c r="CB374" s="17">
        <v>0</v>
      </c>
      <c r="CC374" s="17">
        <v>0</v>
      </c>
      <c r="CD374" s="17">
        <v>0</v>
      </c>
      <c r="CE374" s="17">
        <v>0</v>
      </c>
      <c r="CF374" s="17">
        <v>0</v>
      </c>
      <c r="CG374" s="17">
        <v>0</v>
      </c>
      <c r="CH374" s="1">
        <f t="shared" si="85"/>
        <v>0</v>
      </c>
    </row>
    <row r="375" spans="14:86" ht="15.75">
      <c r="N375" t="s">
        <v>1838</v>
      </c>
      <c r="O375" s="1" t="s">
        <v>2335</v>
      </c>
      <c r="Q375" s="17">
        <v>1904</v>
      </c>
      <c r="R375" s="17">
        <v>2522</v>
      </c>
      <c r="S375" s="17">
        <v>2247</v>
      </c>
      <c r="T375" s="17">
        <v>1276</v>
      </c>
      <c r="U375" s="17">
        <v>2044</v>
      </c>
      <c r="V375" s="17">
        <v>1847</v>
      </c>
      <c r="W375" s="17">
        <v>1398</v>
      </c>
      <c r="X375" s="17">
        <v>1399</v>
      </c>
      <c r="Y375" s="17">
        <v>0</v>
      </c>
      <c r="Z375" s="17">
        <v>0</v>
      </c>
      <c r="AA375" s="17">
        <v>0</v>
      </c>
      <c r="AB375" s="17">
        <v>0</v>
      </c>
      <c r="AC375" s="17">
        <v>0</v>
      </c>
      <c r="AD375" s="17">
        <v>0</v>
      </c>
      <c r="AE375" s="17">
        <v>0</v>
      </c>
      <c r="AF375" s="17">
        <v>0</v>
      </c>
      <c r="AG375" s="17">
        <v>0</v>
      </c>
      <c r="AH375" s="17">
        <v>0</v>
      </c>
      <c r="AI375" s="17">
        <v>0</v>
      </c>
      <c r="AJ375" s="17">
        <v>0</v>
      </c>
      <c r="AK375" s="17">
        <v>0</v>
      </c>
      <c r="AL375" s="17">
        <v>0</v>
      </c>
      <c r="AM375" s="17">
        <v>0</v>
      </c>
      <c r="AN375" s="17">
        <v>0</v>
      </c>
      <c r="AO375" s="17">
        <v>0</v>
      </c>
      <c r="AP375" s="17">
        <v>0</v>
      </c>
      <c r="AQ375" s="17">
        <v>0</v>
      </c>
      <c r="AR375" s="17">
        <v>0</v>
      </c>
      <c r="AS375" s="17">
        <v>0</v>
      </c>
      <c r="AT375" s="17">
        <v>0</v>
      </c>
      <c r="AU375" s="17">
        <v>0</v>
      </c>
      <c r="AV375" s="17">
        <v>0</v>
      </c>
      <c r="AW375" s="17">
        <v>0</v>
      </c>
      <c r="AX375" s="17">
        <v>0</v>
      </c>
      <c r="AY375" s="17">
        <v>0</v>
      </c>
      <c r="AZ375" s="17">
        <v>0</v>
      </c>
      <c r="BA375" s="18">
        <v>0</v>
      </c>
      <c r="BB375" s="17">
        <v>0</v>
      </c>
      <c r="BC375" s="18">
        <v>0</v>
      </c>
      <c r="BD375" s="17">
        <v>0</v>
      </c>
      <c r="BE375" s="18">
        <v>0</v>
      </c>
      <c r="BF375" s="18">
        <v>0</v>
      </c>
      <c r="BG375" s="18">
        <v>0</v>
      </c>
      <c r="BH375" s="18">
        <v>0</v>
      </c>
      <c r="BI375" s="17">
        <v>0</v>
      </c>
      <c r="BJ375" s="17">
        <v>0</v>
      </c>
      <c r="BK375" s="17">
        <v>0</v>
      </c>
      <c r="BL375" s="17">
        <v>0</v>
      </c>
      <c r="BM375" s="17">
        <v>0</v>
      </c>
      <c r="BN375" s="17">
        <v>0</v>
      </c>
      <c r="BO375" s="17">
        <v>0</v>
      </c>
      <c r="BP375" s="17">
        <v>0</v>
      </c>
      <c r="BQ375" s="17">
        <v>0</v>
      </c>
      <c r="BR375" s="17">
        <v>0</v>
      </c>
      <c r="BS375" s="17">
        <v>0</v>
      </c>
      <c r="BT375" s="17">
        <v>0</v>
      </c>
      <c r="BU375" s="17">
        <v>0</v>
      </c>
      <c r="BV375" s="17">
        <v>0</v>
      </c>
      <c r="BW375" s="17">
        <v>0</v>
      </c>
      <c r="BX375" s="17">
        <v>0</v>
      </c>
      <c r="BY375" s="17">
        <v>0</v>
      </c>
      <c r="BZ375" s="17">
        <v>0</v>
      </c>
      <c r="CA375" s="17">
        <v>0</v>
      </c>
      <c r="CB375" s="17">
        <v>0</v>
      </c>
      <c r="CC375" s="17">
        <v>0</v>
      </c>
      <c r="CD375" s="17">
        <v>0</v>
      </c>
      <c r="CE375" s="17">
        <v>0</v>
      </c>
      <c r="CF375" s="17">
        <v>0</v>
      </c>
      <c r="CG375" s="17">
        <v>0</v>
      </c>
      <c r="CH375" s="1">
        <f t="shared" si="85"/>
        <v>0</v>
      </c>
    </row>
    <row r="376" spans="14:86" ht="15.75">
      <c r="N376" t="s">
        <v>1839</v>
      </c>
      <c r="O376" s="1" t="s">
        <v>2336</v>
      </c>
      <c r="Q376" s="17">
        <v>2799</v>
      </c>
      <c r="R376" s="17">
        <v>1113</v>
      </c>
      <c r="S376" s="17">
        <v>1005</v>
      </c>
      <c r="T376" s="17">
        <v>1666</v>
      </c>
      <c r="U376" s="17">
        <v>1642</v>
      </c>
      <c r="V376" s="17">
        <v>2578</v>
      </c>
      <c r="W376" s="17">
        <v>1608</v>
      </c>
      <c r="X376" s="17">
        <v>1609</v>
      </c>
      <c r="Y376" s="17">
        <v>0</v>
      </c>
      <c r="Z376" s="17">
        <v>0</v>
      </c>
      <c r="AA376" s="17">
        <v>0</v>
      </c>
      <c r="AB376" s="17">
        <v>0</v>
      </c>
      <c r="AC376" s="17">
        <v>0</v>
      </c>
      <c r="AD376" s="17">
        <v>0</v>
      </c>
      <c r="AE376" s="17">
        <v>0</v>
      </c>
      <c r="AF376" s="17">
        <v>0</v>
      </c>
      <c r="AG376" s="17">
        <v>0</v>
      </c>
      <c r="AH376" s="17">
        <v>0</v>
      </c>
      <c r="AI376" s="17">
        <v>0</v>
      </c>
      <c r="AJ376" s="17">
        <v>0</v>
      </c>
      <c r="AK376" s="17">
        <v>0</v>
      </c>
      <c r="AL376" s="17">
        <v>0</v>
      </c>
      <c r="AM376" s="17">
        <v>0</v>
      </c>
      <c r="AN376" s="17">
        <v>0</v>
      </c>
      <c r="AO376" s="17">
        <v>0</v>
      </c>
      <c r="AP376" s="17">
        <v>0</v>
      </c>
      <c r="AQ376" s="17">
        <v>0</v>
      </c>
      <c r="AR376" s="17">
        <v>0</v>
      </c>
      <c r="AS376" s="17">
        <v>0</v>
      </c>
      <c r="AT376" s="17">
        <v>0</v>
      </c>
      <c r="AU376" s="17">
        <v>0</v>
      </c>
      <c r="AV376" s="17">
        <v>0</v>
      </c>
      <c r="AW376" s="17">
        <v>0</v>
      </c>
      <c r="AX376" s="17">
        <v>0</v>
      </c>
      <c r="AY376" s="17">
        <v>0</v>
      </c>
      <c r="AZ376" s="17">
        <v>0</v>
      </c>
      <c r="BA376" s="18">
        <v>0</v>
      </c>
      <c r="BB376" s="17">
        <v>0</v>
      </c>
      <c r="BC376" s="18">
        <v>0</v>
      </c>
      <c r="BD376" s="17">
        <v>0</v>
      </c>
      <c r="BE376" s="18">
        <v>0</v>
      </c>
      <c r="BF376" s="18">
        <v>0</v>
      </c>
      <c r="BG376" s="18">
        <v>0</v>
      </c>
      <c r="BH376" s="18">
        <v>0</v>
      </c>
      <c r="BI376" s="17">
        <v>0</v>
      </c>
      <c r="BJ376" s="17">
        <v>0</v>
      </c>
      <c r="BK376" s="17">
        <v>0</v>
      </c>
      <c r="BL376" s="17">
        <v>0</v>
      </c>
      <c r="BM376" s="17">
        <v>0</v>
      </c>
      <c r="BN376" s="17">
        <v>0</v>
      </c>
      <c r="BO376" s="17">
        <v>0</v>
      </c>
      <c r="BP376" s="17">
        <v>0</v>
      </c>
      <c r="BQ376" s="17">
        <v>0</v>
      </c>
      <c r="BR376" s="17">
        <v>0</v>
      </c>
      <c r="BS376" s="17">
        <v>0</v>
      </c>
      <c r="BT376" s="17">
        <v>0</v>
      </c>
      <c r="BU376" s="17">
        <v>0</v>
      </c>
      <c r="BV376" s="17">
        <v>0</v>
      </c>
      <c r="BW376" s="17">
        <v>0</v>
      </c>
      <c r="BX376" s="17">
        <v>0</v>
      </c>
      <c r="BY376" s="17">
        <v>0</v>
      </c>
      <c r="BZ376" s="17">
        <v>0</v>
      </c>
      <c r="CA376" s="17">
        <v>0</v>
      </c>
      <c r="CB376" s="17">
        <v>0</v>
      </c>
      <c r="CC376" s="17">
        <v>0</v>
      </c>
      <c r="CD376" s="17">
        <v>0</v>
      </c>
      <c r="CE376" s="17">
        <v>0</v>
      </c>
      <c r="CF376" s="17">
        <v>0</v>
      </c>
      <c r="CG376" s="17">
        <v>0</v>
      </c>
      <c r="CH376" s="1">
        <f t="shared" si="85"/>
        <v>0</v>
      </c>
    </row>
    <row r="377" spans="14:86" ht="15.75">
      <c r="N377" t="s">
        <v>1840</v>
      </c>
      <c r="O377" s="1" t="s">
        <v>2337</v>
      </c>
      <c r="Q377" s="17">
        <v>1434</v>
      </c>
      <c r="R377" s="17">
        <v>1436</v>
      </c>
      <c r="S377" s="17">
        <v>2923</v>
      </c>
      <c r="T377" s="17">
        <v>2924</v>
      </c>
      <c r="U377" s="17">
        <v>1702</v>
      </c>
      <c r="V377" s="17">
        <v>2072</v>
      </c>
      <c r="W377" s="17">
        <v>2071</v>
      </c>
      <c r="X377" s="17">
        <v>1155</v>
      </c>
      <c r="Y377" s="17">
        <v>0</v>
      </c>
      <c r="Z377" s="17">
        <v>0</v>
      </c>
      <c r="AA377" s="17">
        <v>0</v>
      </c>
      <c r="AB377" s="17">
        <v>0</v>
      </c>
      <c r="AC377" s="17">
        <v>0</v>
      </c>
      <c r="AD377" s="17">
        <v>0</v>
      </c>
      <c r="AE377" s="17">
        <v>0</v>
      </c>
      <c r="AF377" s="17">
        <v>0</v>
      </c>
      <c r="AG377" s="17">
        <v>0</v>
      </c>
      <c r="AH377" s="17">
        <v>0</v>
      </c>
      <c r="AI377" s="17">
        <v>0</v>
      </c>
      <c r="AJ377" s="17">
        <v>0</v>
      </c>
      <c r="AK377" s="17">
        <v>0</v>
      </c>
      <c r="AL377" s="17">
        <v>0</v>
      </c>
      <c r="AM377" s="17">
        <v>0</v>
      </c>
      <c r="AN377" s="17">
        <v>0</v>
      </c>
      <c r="AO377" s="17">
        <v>0</v>
      </c>
      <c r="AP377" s="17">
        <v>0</v>
      </c>
      <c r="AQ377" s="17">
        <v>0</v>
      </c>
      <c r="AR377" s="17">
        <v>0</v>
      </c>
      <c r="AS377" s="17">
        <v>0</v>
      </c>
      <c r="AT377" s="17">
        <v>0</v>
      </c>
      <c r="AU377" s="17">
        <v>0</v>
      </c>
      <c r="AV377" s="17">
        <v>0</v>
      </c>
      <c r="AW377" s="17">
        <v>0</v>
      </c>
      <c r="AX377" s="17">
        <v>0</v>
      </c>
      <c r="AY377" s="17">
        <v>0</v>
      </c>
      <c r="AZ377" s="17">
        <v>0</v>
      </c>
      <c r="BA377" s="18">
        <v>0</v>
      </c>
      <c r="BB377" s="17">
        <v>0</v>
      </c>
      <c r="BC377" s="18">
        <v>0</v>
      </c>
      <c r="BD377" s="17">
        <v>0</v>
      </c>
      <c r="BE377" s="18">
        <v>0</v>
      </c>
      <c r="BF377" s="18">
        <v>0</v>
      </c>
      <c r="BG377" s="18">
        <v>0</v>
      </c>
      <c r="BH377" s="18">
        <v>0</v>
      </c>
      <c r="BI377" s="17">
        <v>0</v>
      </c>
      <c r="BJ377" s="17">
        <v>0</v>
      </c>
      <c r="BK377" s="17">
        <v>0</v>
      </c>
      <c r="BL377" s="17">
        <v>0</v>
      </c>
      <c r="BM377" s="17">
        <v>0</v>
      </c>
      <c r="BN377" s="17">
        <v>0</v>
      </c>
      <c r="BO377" s="17">
        <v>0</v>
      </c>
      <c r="BP377" s="17">
        <v>0</v>
      </c>
      <c r="BQ377" s="17">
        <v>0</v>
      </c>
      <c r="BR377" s="17">
        <v>0</v>
      </c>
      <c r="BS377" s="17">
        <v>0</v>
      </c>
      <c r="BT377" s="17">
        <v>0</v>
      </c>
      <c r="BU377" s="17">
        <v>0</v>
      </c>
      <c r="BV377" s="17">
        <v>0</v>
      </c>
      <c r="BW377" s="17">
        <v>0</v>
      </c>
      <c r="BX377" s="17">
        <v>0</v>
      </c>
      <c r="BY377" s="17">
        <v>0</v>
      </c>
      <c r="BZ377" s="17">
        <v>0</v>
      </c>
      <c r="CA377" s="17">
        <v>0</v>
      </c>
      <c r="CB377" s="17">
        <v>0</v>
      </c>
      <c r="CC377" s="17">
        <v>0</v>
      </c>
      <c r="CD377" s="17">
        <v>0</v>
      </c>
      <c r="CE377" s="17">
        <v>0</v>
      </c>
      <c r="CF377" s="17">
        <v>0</v>
      </c>
      <c r="CG377" s="17">
        <v>0</v>
      </c>
      <c r="CH377" s="1">
        <f t="shared" si="85"/>
        <v>0</v>
      </c>
    </row>
    <row r="378" spans="14:86" ht="15.75">
      <c r="N378" t="s">
        <v>1841</v>
      </c>
      <c r="O378" s="1" t="s">
        <v>2338</v>
      </c>
      <c r="Q378" s="17">
        <v>1155</v>
      </c>
      <c r="R378" s="17">
        <v>2383</v>
      </c>
      <c r="S378" s="17">
        <v>2072</v>
      </c>
      <c r="T378" s="17">
        <v>1702</v>
      </c>
      <c r="U378" s="17">
        <v>2924</v>
      </c>
      <c r="V378" s="17">
        <v>2923</v>
      </c>
      <c r="W378" s="17">
        <v>1436</v>
      </c>
      <c r="X378" s="17">
        <v>1434</v>
      </c>
      <c r="Y378" s="17">
        <v>0</v>
      </c>
      <c r="Z378" s="17">
        <v>0</v>
      </c>
      <c r="AA378" s="17">
        <v>0</v>
      </c>
      <c r="AB378" s="17">
        <v>0</v>
      </c>
      <c r="AC378" s="17">
        <v>0</v>
      </c>
      <c r="AD378" s="17">
        <v>0</v>
      </c>
      <c r="AE378" s="17">
        <v>0</v>
      </c>
      <c r="AF378" s="17">
        <v>0</v>
      </c>
      <c r="AG378" s="17">
        <v>0</v>
      </c>
      <c r="AH378" s="17">
        <v>0</v>
      </c>
      <c r="AI378" s="17">
        <v>0</v>
      </c>
      <c r="AJ378" s="17">
        <v>0</v>
      </c>
      <c r="AK378" s="17">
        <v>0</v>
      </c>
      <c r="AL378" s="17">
        <v>0</v>
      </c>
      <c r="AM378" s="17">
        <v>0</v>
      </c>
      <c r="AN378" s="17">
        <v>0</v>
      </c>
      <c r="AO378" s="17">
        <v>0</v>
      </c>
      <c r="AP378" s="17">
        <v>0</v>
      </c>
      <c r="AQ378" s="17">
        <v>0</v>
      </c>
      <c r="AR378" s="17">
        <v>0</v>
      </c>
      <c r="AS378" s="17">
        <v>0</v>
      </c>
      <c r="AT378" s="17">
        <v>0</v>
      </c>
      <c r="AU378" s="17">
        <v>0</v>
      </c>
      <c r="AV378" s="17">
        <v>0</v>
      </c>
      <c r="AW378" s="17">
        <v>0</v>
      </c>
      <c r="AX378" s="17">
        <v>0</v>
      </c>
      <c r="AY378" s="17">
        <v>0</v>
      </c>
      <c r="AZ378" s="17">
        <v>0</v>
      </c>
      <c r="BA378" s="18">
        <v>0</v>
      </c>
      <c r="BB378" s="17">
        <v>0</v>
      </c>
      <c r="BC378" s="18">
        <v>0</v>
      </c>
      <c r="BD378" s="17">
        <v>0</v>
      </c>
      <c r="BE378" s="18">
        <v>0</v>
      </c>
      <c r="BF378" s="18">
        <v>0</v>
      </c>
      <c r="BG378" s="18">
        <v>0</v>
      </c>
      <c r="BH378" s="18">
        <v>0</v>
      </c>
      <c r="BI378" s="17">
        <v>0</v>
      </c>
      <c r="BJ378" s="17">
        <v>0</v>
      </c>
      <c r="BK378" s="17">
        <v>0</v>
      </c>
      <c r="BL378" s="17">
        <v>0</v>
      </c>
      <c r="BM378" s="17">
        <v>0</v>
      </c>
      <c r="BN378" s="17">
        <v>0</v>
      </c>
      <c r="BO378" s="17">
        <v>0</v>
      </c>
      <c r="BP378" s="17">
        <v>0</v>
      </c>
      <c r="BQ378" s="17">
        <v>0</v>
      </c>
      <c r="BR378" s="17">
        <v>0</v>
      </c>
      <c r="BS378" s="17">
        <v>0</v>
      </c>
      <c r="BT378" s="17">
        <v>0</v>
      </c>
      <c r="BU378" s="17">
        <v>0</v>
      </c>
      <c r="BV378" s="17">
        <v>0</v>
      </c>
      <c r="BW378" s="17">
        <v>0</v>
      </c>
      <c r="BX378" s="17">
        <v>0</v>
      </c>
      <c r="BY378" s="17">
        <v>0</v>
      </c>
      <c r="BZ378" s="17">
        <v>0</v>
      </c>
      <c r="CA378" s="17">
        <v>0</v>
      </c>
      <c r="CB378" s="17">
        <v>0</v>
      </c>
      <c r="CC378" s="17">
        <v>0</v>
      </c>
      <c r="CD378" s="17">
        <v>0</v>
      </c>
      <c r="CE378" s="17">
        <v>0</v>
      </c>
      <c r="CF378" s="17">
        <v>0</v>
      </c>
      <c r="CG378" s="17">
        <v>0</v>
      </c>
      <c r="CH378" s="1">
        <f t="shared" si="85"/>
        <v>0</v>
      </c>
    </row>
    <row r="379" spans="14:86" ht="15.75">
      <c r="N379" t="s">
        <v>1842</v>
      </c>
      <c r="O379" s="1" t="s">
        <v>2339</v>
      </c>
      <c r="Q379" s="17">
        <v>1921</v>
      </c>
      <c r="R379" s="17">
        <v>1922</v>
      </c>
      <c r="S379" s="17">
        <v>1648</v>
      </c>
      <c r="T379" s="17">
        <v>2268</v>
      </c>
      <c r="U379" s="17">
        <v>2645</v>
      </c>
      <c r="V379" s="17">
        <v>2953</v>
      </c>
      <c r="W379" s="17">
        <v>2275</v>
      </c>
      <c r="X379" s="17">
        <v>2965</v>
      </c>
      <c r="Y379" s="17">
        <v>0</v>
      </c>
      <c r="Z379" s="17">
        <v>0</v>
      </c>
      <c r="AA379" s="17">
        <v>0</v>
      </c>
      <c r="AB379" s="17">
        <v>0</v>
      </c>
      <c r="AC379" s="17">
        <v>0</v>
      </c>
      <c r="AD379" s="17">
        <v>0</v>
      </c>
      <c r="AE379" s="17">
        <v>0</v>
      </c>
      <c r="AF379" s="17">
        <v>0</v>
      </c>
      <c r="AG379" s="17">
        <v>0</v>
      </c>
      <c r="AH379" s="17">
        <v>0</v>
      </c>
      <c r="AI379" s="17">
        <v>0</v>
      </c>
      <c r="AJ379" s="17">
        <v>0</v>
      </c>
      <c r="AK379" s="17">
        <v>0</v>
      </c>
      <c r="AL379" s="17">
        <v>0</v>
      </c>
      <c r="AM379" s="17">
        <v>0</v>
      </c>
      <c r="AN379" s="17">
        <v>0</v>
      </c>
      <c r="AO379" s="17">
        <v>0</v>
      </c>
      <c r="AP379" s="17">
        <v>0</v>
      </c>
      <c r="AQ379" s="17">
        <v>0</v>
      </c>
      <c r="AR379" s="17">
        <v>0</v>
      </c>
      <c r="AS379" s="17">
        <v>0</v>
      </c>
      <c r="AT379" s="17">
        <v>0</v>
      </c>
      <c r="AU379" s="17">
        <v>0</v>
      </c>
      <c r="AV379" s="17">
        <v>0</v>
      </c>
      <c r="AW379" s="17">
        <v>0</v>
      </c>
      <c r="AX379" s="17">
        <v>0</v>
      </c>
      <c r="AY379" s="17">
        <v>0</v>
      </c>
      <c r="AZ379" s="17">
        <v>0</v>
      </c>
      <c r="BA379" s="18">
        <v>0</v>
      </c>
      <c r="BB379" s="17">
        <v>0</v>
      </c>
      <c r="BC379" s="18">
        <v>0</v>
      </c>
      <c r="BD379" s="17">
        <v>0</v>
      </c>
      <c r="BE379" s="18">
        <v>0</v>
      </c>
      <c r="BF379" s="18">
        <v>0</v>
      </c>
      <c r="BG379" s="18">
        <v>0</v>
      </c>
      <c r="BH379" s="18">
        <v>0</v>
      </c>
      <c r="BI379" s="17">
        <v>0</v>
      </c>
      <c r="BJ379" s="17">
        <v>0</v>
      </c>
      <c r="BK379" s="17">
        <v>0</v>
      </c>
      <c r="BL379" s="17">
        <v>0</v>
      </c>
      <c r="BM379" s="17">
        <v>0</v>
      </c>
      <c r="BN379" s="17">
        <v>0</v>
      </c>
      <c r="BO379" s="17">
        <v>0</v>
      </c>
      <c r="BP379" s="17">
        <v>0</v>
      </c>
      <c r="BQ379" s="17">
        <v>0</v>
      </c>
      <c r="BR379" s="17">
        <v>0</v>
      </c>
      <c r="BS379" s="17">
        <v>0</v>
      </c>
      <c r="BT379" s="17">
        <v>0</v>
      </c>
      <c r="BU379" s="17">
        <v>0</v>
      </c>
      <c r="BV379" s="17">
        <v>0</v>
      </c>
      <c r="BW379" s="17">
        <v>0</v>
      </c>
      <c r="BX379" s="17">
        <v>0</v>
      </c>
      <c r="BY379" s="17">
        <v>0</v>
      </c>
      <c r="BZ379" s="17">
        <v>0</v>
      </c>
      <c r="CA379" s="17">
        <v>0</v>
      </c>
      <c r="CB379" s="17">
        <v>0</v>
      </c>
      <c r="CC379" s="17">
        <v>0</v>
      </c>
      <c r="CD379" s="17">
        <v>0</v>
      </c>
      <c r="CE379" s="17">
        <v>0</v>
      </c>
      <c r="CF379" s="17">
        <v>0</v>
      </c>
      <c r="CG379" s="17">
        <v>0</v>
      </c>
      <c r="CH379" s="1">
        <f t="shared" si="85"/>
        <v>0</v>
      </c>
    </row>
    <row r="380" spans="14:86" ht="15.75">
      <c r="N380" t="s">
        <v>1843</v>
      </c>
      <c r="O380" s="1" t="s">
        <v>2340</v>
      </c>
      <c r="Q380" s="17">
        <v>2335</v>
      </c>
      <c r="R380" s="17">
        <v>2195</v>
      </c>
      <c r="S380" s="17">
        <v>2684</v>
      </c>
      <c r="T380" s="17">
        <v>2616</v>
      </c>
      <c r="U380" s="17">
        <v>1747</v>
      </c>
      <c r="V380" s="17">
        <v>1121</v>
      </c>
      <c r="W380" s="17">
        <v>1123</v>
      </c>
      <c r="X380" s="17">
        <v>1767</v>
      </c>
      <c r="Y380" s="17">
        <v>0</v>
      </c>
      <c r="Z380" s="17">
        <v>0</v>
      </c>
      <c r="AA380" s="17">
        <v>0</v>
      </c>
      <c r="AB380" s="17">
        <v>0</v>
      </c>
      <c r="AC380" s="17">
        <v>0</v>
      </c>
      <c r="AD380" s="17">
        <v>0</v>
      </c>
      <c r="AE380" s="17">
        <v>0</v>
      </c>
      <c r="AF380" s="17">
        <v>0</v>
      </c>
      <c r="AG380" s="17">
        <v>0</v>
      </c>
      <c r="AH380" s="17">
        <v>0</v>
      </c>
      <c r="AI380" s="17">
        <v>0</v>
      </c>
      <c r="AJ380" s="17">
        <v>0</v>
      </c>
      <c r="AK380" s="17">
        <v>0</v>
      </c>
      <c r="AL380" s="17">
        <v>0</v>
      </c>
      <c r="AM380" s="17">
        <v>0</v>
      </c>
      <c r="AN380" s="17">
        <v>0</v>
      </c>
      <c r="AO380" s="17">
        <v>0</v>
      </c>
      <c r="AP380" s="17">
        <v>0</v>
      </c>
      <c r="AQ380" s="17">
        <v>0</v>
      </c>
      <c r="AR380" s="17">
        <v>0</v>
      </c>
      <c r="AS380" s="17">
        <v>0</v>
      </c>
      <c r="AT380" s="17">
        <v>0</v>
      </c>
      <c r="AU380" s="17">
        <v>0</v>
      </c>
      <c r="AV380" s="17">
        <v>0</v>
      </c>
      <c r="AW380" s="17">
        <v>0</v>
      </c>
      <c r="AX380" s="17">
        <v>0</v>
      </c>
      <c r="AY380" s="17">
        <v>0</v>
      </c>
      <c r="AZ380" s="17">
        <v>0</v>
      </c>
      <c r="BA380" s="18">
        <v>0</v>
      </c>
      <c r="BB380" s="17">
        <v>0</v>
      </c>
      <c r="BC380" s="18">
        <v>0</v>
      </c>
      <c r="BD380" s="17">
        <v>0</v>
      </c>
      <c r="BE380" s="18">
        <v>0</v>
      </c>
      <c r="BF380" s="18">
        <v>0</v>
      </c>
      <c r="BG380" s="18">
        <v>0</v>
      </c>
      <c r="BH380" s="18">
        <v>0</v>
      </c>
      <c r="BI380" s="17">
        <v>0</v>
      </c>
      <c r="BJ380" s="17">
        <v>0</v>
      </c>
      <c r="BK380" s="17">
        <v>0</v>
      </c>
      <c r="BL380" s="17">
        <v>0</v>
      </c>
      <c r="BM380" s="17">
        <v>0</v>
      </c>
      <c r="BN380" s="17">
        <v>0</v>
      </c>
      <c r="BO380" s="17">
        <v>0</v>
      </c>
      <c r="BP380" s="17">
        <v>0</v>
      </c>
      <c r="BQ380" s="17">
        <v>0</v>
      </c>
      <c r="BR380" s="17">
        <v>0</v>
      </c>
      <c r="BS380" s="17">
        <v>0</v>
      </c>
      <c r="BT380" s="17">
        <v>0</v>
      </c>
      <c r="BU380" s="17">
        <v>0</v>
      </c>
      <c r="BV380" s="17">
        <v>0</v>
      </c>
      <c r="BW380" s="17">
        <v>0</v>
      </c>
      <c r="BX380" s="17">
        <v>0</v>
      </c>
      <c r="BY380" s="17">
        <v>0</v>
      </c>
      <c r="BZ380" s="17">
        <v>0</v>
      </c>
      <c r="CA380" s="17">
        <v>0</v>
      </c>
      <c r="CB380" s="17">
        <v>0</v>
      </c>
      <c r="CC380" s="17">
        <v>0</v>
      </c>
      <c r="CD380" s="17">
        <v>0</v>
      </c>
      <c r="CE380" s="17">
        <v>0</v>
      </c>
      <c r="CF380" s="17">
        <v>0</v>
      </c>
      <c r="CG380" s="17">
        <v>0</v>
      </c>
      <c r="CH380" s="1">
        <f t="shared" si="85"/>
        <v>0</v>
      </c>
    </row>
    <row r="381" spans="14:86" ht="15.75">
      <c r="N381" t="s">
        <v>1844</v>
      </c>
      <c r="O381" s="1" t="s">
        <v>2341</v>
      </c>
      <c r="Q381" s="17">
        <v>1139</v>
      </c>
      <c r="R381" s="17">
        <v>1580</v>
      </c>
      <c r="S381" s="17">
        <v>1566</v>
      </c>
      <c r="T381" s="17">
        <v>2948</v>
      </c>
      <c r="U381" s="17">
        <v>2967</v>
      </c>
      <c r="V381" s="17">
        <v>1038</v>
      </c>
      <c r="W381" s="17">
        <v>1444</v>
      </c>
      <c r="X381" s="17">
        <v>1446</v>
      </c>
      <c r="Y381" s="17">
        <v>0</v>
      </c>
      <c r="Z381" s="17">
        <v>0</v>
      </c>
      <c r="AA381" s="17">
        <v>0</v>
      </c>
      <c r="AB381" s="17">
        <v>0</v>
      </c>
      <c r="AC381" s="17">
        <v>0</v>
      </c>
      <c r="AD381" s="17">
        <v>0</v>
      </c>
      <c r="AE381" s="17">
        <v>0</v>
      </c>
      <c r="AF381" s="17">
        <v>0</v>
      </c>
      <c r="AG381" s="17">
        <v>0</v>
      </c>
      <c r="AH381" s="17">
        <v>0</v>
      </c>
      <c r="AI381" s="17">
        <v>0</v>
      </c>
      <c r="AJ381" s="17">
        <v>0</v>
      </c>
      <c r="AK381" s="17">
        <v>0</v>
      </c>
      <c r="AL381" s="17">
        <v>0</v>
      </c>
      <c r="AM381" s="17">
        <v>0</v>
      </c>
      <c r="AN381" s="17">
        <v>0</v>
      </c>
      <c r="AO381" s="17">
        <v>0</v>
      </c>
      <c r="AP381" s="17">
        <v>0</v>
      </c>
      <c r="AQ381" s="17">
        <v>0</v>
      </c>
      <c r="AR381" s="17">
        <v>0</v>
      </c>
      <c r="AS381" s="17">
        <v>0</v>
      </c>
      <c r="AT381" s="17">
        <v>0</v>
      </c>
      <c r="AU381" s="17">
        <v>0</v>
      </c>
      <c r="AV381" s="17">
        <v>0</v>
      </c>
      <c r="AW381" s="17">
        <v>0</v>
      </c>
      <c r="AX381" s="17">
        <v>0</v>
      </c>
      <c r="AY381" s="17">
        <v>0</v>
      </c>
      <c r="AZ381" s="17">
        <v>0</v>
      </c>
      <c r="BA381" s="18">
        <v>0</v>
      </c>
      <c r="BB381" s="17">
        <v>0</v>
      </c>
      <c r="BC381" s="18">
        <v>0</v>
      </c>
      <c r="BD381" s="17">
        <v>0</v>
      </c>
      <c r="BE381" s="18">
        <v>0</v>
      </c>
      <c r="BF381" s="18">
        <v>0</v>
      </c>
      <c r="BG381" s="18">
        <v>0</v>
      </c>
      <c r="BH381" s="18">
        <v>0</v>
      </c>
      <c r="BI381" s="17">
        <v>0</v>
      </c>
      <c r="BJ381" s="17">
        <v>0</v>
      </c>
      <c r="BK381" s="17">
        <v>0</v>
      </c>
      <c r="BL381" s="17">
        <v>0</v>
      </c>
      <c r="BM381" s="17">
        <v>0</v>
      </c>
      <c r="BN381" s="17">
        <v>0</v>
      </c>
      <c r="BO381" s="17">
        <v>0</v>
      </c>
      <c r="BP381" s="17">
        <v>0</v>
      </c>
      <c r="BQ381" s="17">
        <v>0</v>
      </c>
      <c r="BR381" s="17">
        <v>0</v>
      </c>
      <c r="BS381" s="17">
        <v>0</v>
      </c>
      <c r="BT381" s="17">
        <v>0</v>
      </c>
      <c r="BU381" s="17">
        <v>0</v>
      </c>
      <c r="BV381" s="17">
        <v>0</v>
      </c>
      <c r="BW381" s="17">
        <v>0</v>
      </c>
      <c r="BX381" s="17">
        <v>0</v>
      </c>
      <c r="BY381" s="17">
        <v>0</v>
      </c>
      <c r="BZ381" s="17">
        <v>0</v>
      </c>
      <c r="CA381" s="17">
        <v>0</v>
      </c>
      <c r="CB381" s="17">
        <v>0</v>
      </c>
      <c r="CC381" s="17">
        <v>0</v>
      </c>
      <c r="CD381" s="17">
        <v>0</v>
      </c>
      <c r="CE381" s="17">
        <v>0</v>
      </c>
      <c r="CF381" s="17">
        <v>0</v>
      </c>
      <c r="CG381" s="17">
        <v>0</v>
      </c>
      <c r="CH381" s="1">
        <f t="shared" si="85"/>
        <v>0</v>
      </c>
    </row>
    <row r="382" spans="14:86" ht="15.75">
      <c r="N382" t="s">
        <v>1845</v>
      </c>
      <c r="O382" s="1" t="s">
        <v>2342</v>
      </c>
      <c r="Q382" s="17">
        <v>1334</v>
      </c>
      <c r="R382" s="17">
        <v>1240</v>
      </c>
      <c r="S382" s="17">
        <v>1932</v>
      </c>
      <c r="T382" s="17">
        <v>2189</v>
      </c>
      <c r="U382" s="17">
        <v>1801</v>
      </c>
      <c r="V382" s="17">
        <v>1387</v>
      </c>
      <c r="W382" s="17">
        <v>2113</v>
      </c>
      <c r="X382" s="17">
        <v>0</v>
      </c>
      <c r="Y382" s="17">
        <v>0</v>
      </c>
      <c r="Z382" s="17">
        <v>0</v>
      </c>
      <c r="AA382" s="17">
        <v>0</v>
      </c>
      <c r="AB382" s="17">
        <v>0</v>
      </c>
      <c r="AC382" s="17">
        <v>0</v>
      </c>
      <c r="AD382" s="17">
        <v>0</v>
      </c>
      <c r="AE382" s="17">
        <v>0</v>
      </c>
      <c r="AF382" s="17">
        <v>0</v>
      </c>
      <c r="AG382" s="17">
        <v>0</v>
      </c>
      <c r="AH382" s="17">
        <v>0</v>
      </c>
      <c r="AI382" s="17">
        <v>0</v>
      </c>
      <c r="AJ382" s="17">
        <v>0</v>
      </c>
      <c r="AK382" s="17">
        <v>0</v>
      </c>
      <c r="AL382" s="17">
        <v>0</v>
      </c>
      <c r="AM382" s="17">
        <v>0</v>
      </c>
      <c r="AN382" s="17">
        <v>0</v>
      </c>
      <c r="AO382" s="17">
        <v>0</v>
      </c>
      <c r="AP382" s="17">
        <v>0</v>
      </c>
      <c r="AQ382" s="17">
        <v>0</v>
      </c>
      <c r="AR382" s="17">
        <v>0</v>
      </c>
      <c r="AS382" s="17">
        <v>0</v>
      </c>
      <c r="AT382" s="17">
        <v>0</v>
      </c>
      <c r="AU382" s="17">
        <v>0</v>
      </c>
      <c r="AV382" s="17">
        <v>0</v>
      </c>
      <c r="AW382" s="17">
        <v>0</v>
      </c>
      <c r="AX382" s="17">
        <v>0</v>
      </c>
      <c r="AY382" s="17">
        <v>0</v>
      </c>
      <c r="AZ382" s="17">
        <v>0</v>
      </c>
      <c r="BA382" s="18">
        <v>0</v>
      </c>
      <c r="BB382" s="17">
        <v>0</v>
      </c>
      <c r="BC382" s="18">
        <v>0</v>
      </c>
      <c r="BD382" s="17">
        <v>0</v>
      </c>
      <c r="BE382" s="18">
        <v>0</v>
      </c>
      <c r="BF382" s="18">
        <v>0</v>
      </c>
      <c r="BG382" s="18">
        <v>0</v>
      </c>
      <c r="BH382" s="18">
        <v>0</v>
      </c>
      <c r="BI382" s="17">
        <v>0</v>
      </c>
      <c r="BJ382" s="17">
        <v>0</v>
      </c>
      <c r="BK382" s="17">
        <v>0</v>
      </c>
      <c r="BL382" s="17">
        <v>0</v>
      </c>
      <c r="BM382" s="17">
        <v>0</v>
      </c>
      <c r="BN382" s="17">
        <v>0</v>
      </c>
      <c r="BO382" s="17">
        <v>0</v>
      </c>
      <c r="BP382" s="17">
        <v>0</v>
      </c>
      <c r="BQ382" s="17">
        <v>0</v>
      </c>
      <c r="BR382" s="17">
        <v>0</v>
      </c>
      <c r="BS382" s="17">
        <v>0</v>
      </c>
      <c r="BT382" s="17">
        <v>0</v>
      </c>
      <c r="BU382" s="17">
        <v>0</v>
      </c>
      <c r="BV382" s="17">
        <v>0</v>
      </c>
      <c r="BW382" s="17">
        <v>0</v>
      </c>
      <c r="BX382" s="17">
        <v>0</v>
      </c>
      <c r="BY382" s="17">
        <v>0</v>
      </c>
      <c r="BZ382" s="17">
        <v>0</v>
      </c>
      <c r="CA382" s="17">
        <v>0</v>
      </c>
      <c r="CB382" s="17">
        <v>0</v>
      </c>
      <c r="CC382" s="17">
        <v>0</v>
      </c>
      <c r="CD382" s="17">
        <v>0</v>
      </c>
      <c r="CE382" s="17">
        <v>0</v>
      </c>
      <c r="CF382" s="17">
        <v>0</v>
      </c>
      <c r="CG382" s="17">
        <v>0</v>
      </c>
      <c r="CH382" s="1">
        <f t="shared" si="85"/>
        <v>0</v>
      </c>
    </row>
    <row r="383" spans="14:86" ht="15.75">
      <c r="N383" t="s">
        <v>1846</v>
      </c>
      <c r="O383" s="1" t="s">
        <v>2343</v>
      </c>
      <c r="Q383" s="17">
        <v>1113</v>
      </c>
      <c r="R383" s="17">
        <v>2260</v>
      </c>
      <c r="S383" s="17">
        <v>1328</v>
      </c>
      <c r="T383" s="17">
        <v>2671</v>
      </c>
      <c r="U383" s="17">
        <v>2237</v>
      </c>
      <c r="V383" s="17">
        <v>2629</v>
      </c>
      <c r="W383" s="17">
        <v>1113</v>
      </c>
      <c r="X383" s="17">
        <v>0</v>
      </c>
      <c r="Y383" s="17">
        <v>0</v>
      </c>
      <c r="Z383" s="17">
        <v>0</v>
      </c>
      <c r="AA383" s="17">
        <v>0</v>
      </c>
      <c r="AB383" s="17">
        <v>0</v>
      </c>
      <c r="AC383" s="17">
        <v>0</v>
      </c>
      <c r="AD383" s="17">
        <v>0</v>
      </c>
      <c r="AE383" s="17">
        <v>0</v>
      </c>
      <c r="AF383" s="17">
        <v>0</v>
      </c>
      <c r="AG383" s="17">
        <v>0</v>
      </c>
      <c r="AH383" s="17">
        <v>0</v>
      </c>
      <c r="AI383" s="17">
        <v>0</v>
      </c>
      <c r="AJ383" s="17">
        <v>0</v>
      </c>
      <c r="AK383" s="17">
        <v>0</v>
      </c>
      <c r="AL383" s="17">
        <v>0</v>
      </c>
      <c r="AM383" s="17">
        <v>0</v>
      </c>
      <c r="AN383" s="17">
        <v>0</v>
      </c>
      <c r="AO383" s="17">
        <v>0</v>
      </c>
      <c r="AP383" s="17">
        <v>0</v>
      </c>
      <c r="AQ383" s="17">
        <v>0</v>
      </c>
      <c r="AR383" s="17">
        <v>0</v>
      </c>
      <c r="AS383" s="17">
        <v>0</v>
      </c>
      <c r="AT383" s="17">
        <v>0</v>
      </c>
      <c r="AU383" s="17">
        <v>0</v>
      </c>
      <c r="AV383" s="17">
        <v>0</v>
      </c>
      <c r="AW383" s="17">
        <v>0</v>
      </c>
      <c r="AX383" s="17">
        <v>0</v>
      </c>
      <c r="AY383" s="17">
        <v>0</v>
      </c>
      <c r="AZ383" s="17">
        <v>0</v>
      </c>
      <c r="BA383" s="18">
        <v>0</v>
      </c>
      <c r="BB383" s="17">
        <v>0</v>
      </c>
      <c r="BC383" s="18">
        <v>0</v>
      </c>
      <c r="BD383" s="17">
        <v>0</v>
      </c>
      <c r="BE383" s="18">
        <v>0</v>
      </c>
      <c r="BF383" s="18">
        <v>0</v>
      </c>
      <c r="BG383" s="18">
        <v>0</v>
      </c>
      <c r="BH383" s="18">
        <v>0</v>
      </c>
      <c r="BI383" s="17">
        <v>0</v>
      </c>
      <c r="BJ383" s="17">
        <v>0</v>
      </c>
      <c r="BK383" s="17">
        <v>0</v>
      </c>
      <c r="BL383" s="17">
        <v>0</v>
      </c>
      <c r="BM383" s="17">
        <v>0</v>
      </c>
      <c r="BN383" s="17">
        <v>0</v>
      </c>
      <c r="BO383" s="17">
        <v>0</v>
      </c>
      <c r="BP383" s="17">
        <v>0</v>
      </c>
      <c r="BQ383" s="17">
        <v>0</v>
      </c>
      <c r="BR383" s="17">
        <v>0</v>
      </c>
      <c r="BS383" s="17">
        <v>0</v>
      </c>
      <c r="BT383" s="17">
        <v>0</v>
      </c>
      <c r="BU383" s="17">
        <v>0</v>
      </c>
      <c r="BV383" s="17">
        <v>0</v>
      </c>
      <c r="BW383" s="17">
        <v>0</v>
      </c>
      <c r="BX383" s="17">
        <v>0</v>
      </c>
      <c r="BY383" s="17">
        <v>0</v>
      </c>
      <c r="BZ383" s="17">
        <v>0</v>
      </c>
      <c r="CA383" s="17">
        <v>0</v>
      </c>
      <c r="CB383" s="17">
        <v>0</v>
      </c>
      <c r="CC383" s="17">
        <v>0</v>
      </c>
      <c r="CD383" s="17">
        <v>0</v>
      </c>
      <c r="CE383" s="17">
        <v>0</v>
      </c>
      <c r="CF383" s="17">
        <v>0</v>
      </c>
      <c r="CG383" s="17">
        <v>0</v>
      </c>
      <c r="CH383" s="1">
        <f t="shared" si="85"/>
        <v>0</v>
      </c>
    </row>
    <row r="384" spans="14:86" ht="15.75">
      <c r="N384" t="s">
        <v>1847</v>
      </c>
      <c r="O384" s="1" t="s">
        <v>2344</v>
      </c>
      <c r="Q384" s="17">
        <v>2441</v>
      </c>
      <c r="R384" s="17">
        <v>1767</v>
      </c>
      <c r="S384" s="17">
        <v>1123</v>
      </c>
      <c r="T384" s="17">
        <v>1121</v>
      </c>
      <c r="U384" s="17">
        <v>1747</v>
      </c>
      <c r="V384" s="17">
        <v>2861</v>
      </c>
      <c r="W384" s="17">
        <v>2617</v>
      </c>
      <c r="X384" s="17">
        <v>0</v>
      </c>
      <c r="Y384" s="17">
        <v>0</v>
      </c>
      <c r="Z384" s="17">
        <v>0</v>
      </c>
      <c r="AA384" s="17">
        <v>0</v>
      </c>
      <c r="AB384" s="17">
        <v>0</v>
      </c>
      <c r="AC384" s="17">
        <v>0</v>
      </c>
      <c r="AD384" s="17">
        <v>0</v>
      </c>
      <c r="AE384" s="17">
        <v>0</v>
      </c>
      <c r="AF384" s="17">
        <v>0</v>
      </c>
      <c r="AG384" s="17">
        <v>0</v>
      </c>
      <c r="AH384" s="17">
        <v>0</v>
      </c>
      <c r="AI384" s="17">
        <v>0</v>
      </c>
      <c r="AJ384" s="17">
        <v>0</v>
      </c>
      <c r="AK384" s="17">
        <v>0</v>
      </c>
      <c r="AL384" s="17">
        <v>0</v>
      </c>
      <c r="AM384" s="17">
        <v>0</v>
      </c>
      <c r="AN384" s="17">
        <v>0</v>
      </c>
      <c r="AO384" s="17">
        <v>0</v>
      </c>
      <c r="AP384" s="17">
        <v>0</v>
      </c>
      <c r="AQ384" s="17">
        <v>0</v>
      </c>
      <c r="AR384" s="17">
        <v>0</v>
      </c>
      <c r="AS384" s="17">
        <v>0</v>
      </c>
      <c r="AT384" s="17">
        <v>0</v>
      </c>
      <c r="AU384" s="17">
        <v>0</v>
      </c>
      <c r="AV384" s="17">
        <v>0</v>
      </c>
      <c r="AW384" s="17">
        <v>0</v>
      </c>
      <c r="AX384" s="17">
        <v>0</v>
      </c>
      <c r="AY384" s="17">
        <v>0</v>
      </c>
      <c r="AZ384" s="17">
        <v>0</v>
      </c>
      <c r="BA384" s="18">
        <v>0</v>
      </c>
      <c r="BB384" s="17">
        <v>0</v>
      </c>
      <c r="BC384" s="18">
        <v>0</v>
      </c>
      <c r="BD384" s="17">
        <v>0</v>
      </c>
      <c r="BE384" s="18">
        <v>0</v>
      </c>
      <c r="BF384" s="18">
        <v>0</v>
      </c>
      <c r="BG384" s="18">
        <v>0</v>
      </c>
      <c r="BH384" s="18">
        <v>0</v>
      </c>
      <c r="BI384" s="17">
        <v>0</v>
      </c>
      <c r="BJ384" s="17">
        <v>0</v>
      </c>
      <c r="BK384" s="17">
        <v>0</v>
      </c>
      <c r="BL384" s="17">
        <v>0</v>
      </c>
      <c r="BM384" s="17">
        <v>0</v>
      </c>
      <c r="BN384" s="17">
        <v>0</v>
      </c>
      <c r="BO384" s="17">
        <v>0</v>
      </c>
      <c r="BP384" s="17">
        <v>0</v>
      </c>
      <c r="BQ384" s="17">
        <v>0</v>
      </c>
      <c r="BR384" s="17">
        <v>0</v>
      </c>
      <c r="BS384" s="17">
        <v>0</v>
      </c>
      <c r="BT384" s="17">
        <v>0</v>
      </c>
      <c r="BU384" s="17">
        <v>0</v>
      </c>
      <c r="BV384" s="17">
        <v>0</v>
      </c>
      <c r="BW384" s="17">
        <v>0</v>
      </c>
      <c r="BX384" s="17">
        <v>0</v>
      </c>
      <c r="BY384" s="17">
        <v>0</v>
      </c>
      <c r="BZ384" s="17">
        <v>0</v>
      </c>
      <c r="CA384" s="17">
        <v>0</v>
      </c>
      <c r="CB384" s="17">
        <v>0</v>
      </c>
      <c r="CC384" s="17">
        <v>0</v>
      </c>
      <c r="CD384" s="17">
        <v>0</v>
      </c>
      <c r="CE384" s="17">
        <v>0</v>
      </c>
      <c r="CF384" s="17">
        <v>0</v>
      </c>
      <c r="CG384" s="17">
        <v>0</v>
      </c>
      <c r="CH384" s="1">
        <f t="shared" si="85"/>
        <v>0</v>
      </c>
    </row>
    <row r="385" spans="14:86" ht="15.75">
      <c r="N385" t="s">
        <v>1848</v>
      </c>
      <c r="O385" s="1" t="s">
        <v>1983</v>
      </c>
      <c r="Q385" s="17">
        <v>1768</v>
      </c>
      <c r="R385" s="17">
        <v>1497</v>
      </c>
      <c r="S385" s="17">
        <v>1998</v>
      </c>
      <c r="T385" s="17">
        <v>2409</v>
      </c>
      <c r="U385" s="17">
        <v>2381</v>
      </c>
      <c r="V385" s="17">
        <v>2036</v>
      </c>
      <c r="W385" s="17">
        <v>1466</v>
      </c>
      <c r="X385" s="17">
        <v>0</v>
      </c>
      <c r="Y385" s="17">
        <v>0</v>
      </c>
      <c r="Z385" s="17">
        <v>0</v>
      </c>
      <c r="AA385" s="17">
        <v>0</v>
      </c>
      <c r="AB385" s="17">
        <v>0</v>
      </c>
      <c r="AC385" s="17">
        <v>0</v>
      </c>
      <c r="AD385" s="17">
        <v>0</v>
      </c>
      <c r="AE385" s="17">
        <v>0</v>
      </c>
      <c r="AF385" s="17">
        <v>0</v>
      </c>
      <c r="AG385" s="17">
        <v>0</v>
      </c>
      <c r="AH385" s="17">
        <v>0</v>
      </c>
      <c r="AI385" s="17">
        <v>0</v>
      </c>
      <c r="AJ385" s="17">
        <v>0</v>
      </c>
      <c r="AK385" s="17">
        <v>0</v>
      </c>
      <c r="AL385" s="17">
        <v>0</v>
      </c>
      <c r="AM385" s="17">
        <v>0</v>
      </c>
      <c r="AN385" s="17">
        <v>0</v>
      </c>
      <c r="AO385" s="17">
        <v>0</v>
      </c>
      <c r="AP385" s="17">
        <v>0</v>
      </c>
      <c r="AQ385" s="17">
        <v>0</v>
      </c>
      <c r="AR385" s="17">
        <v>0</v>
      </c>
      <c r="AS385" s="17">
        <v>0</v>
      </c>
      <c r="AT385" s="17">
        <v>0</v>
      </c>
      <c r="AU385" s="17">
        <v>0</v>
      </c>
      <c r="AV385" s="17">
        <v>0</v>
      </c>
      <c r="AW385" s="17">
        <v>0</v>
      </c>
      <c r="AX385" s="17">
        <v>0</v>
      </c>
      <c r="AY385" s="17">
        <v>0</v>
      </c>
      <c r="AZ385" s="17">
        <v>0</v>
      </c>
      <c r="BA385" s="18">
        <v>0</v>
      </c>
      <c r="BB385" s="17">
        <v>0</v>
      </c>
      <c r="BC385" s="18">
        <v>0</v>
      </c>
      <c r="BD385" s="17">
        <v>0</v>
      </c>
      <c r="BE385" s="18">
        <v>0</v>
      </c>
      <c r="BF385" s="18">
        <v>0</v>
      </c>
      <c r="BG385" s="18">
        <v>0</v>
      </c>
      <c r="BH385" s="18">
        <v>0</v>
      </c>
      <c r="BI385" s="17">
        <v>0</v>
      </c>
      <c r="BJ385" s="17">
        <v>0</v>
      </c>
      <c r="BK385" s="17">
        <v>0</v>
      </c>
      <c r="BL385" s="17">
        <v>0</v>
      </c>
      <c r="BM385" s="17">
        <v>0</v>
      </c>
      <c r="BN385" s="17">
        <v>0</v>
      </c>
      <c r="BO385" s="17">
        <v>0</v>
      </c>
      <c r="BP385" s="17">
        <v>0</v>
      </c>
      <c r="BQ385" s="17">
        <v>0</v>
      </c>
      <c r="BR385" s="17">
        <v>0</v>
      </c>
      <c r="BS385" s="17">
        <v>0</v>
      </c>
      <c r="BT385" s="17">
        <v>0</v>
      </c>
      <c r="BU385" s="17">
        <v>0</v>
      </c>
      <c r="BV385" s="17">
        <v>0</v>
      </c>
      <c r="BW385" s="17">
        <v>0</v>
      </c>
      <c r="BX385" s="17">
        <v>0</v>
      </c>
      <c r="BY385" s="17">
        <v>0</v>
      </c>
      <c r="BZ385" s="17">
        <v>0</v>
      </c>
      <c r="CA385" s="17">
        <v>0</v>
      </c>
      <c r="CB385" s="17">
        <v>0</v>
      </c>
      <c r="CC385" s="17">
        <v>0</v>
      </c>
      <c r="CD385" s="17">
        <v>0</v>
      </c>
      <c r="CE385" s="17">
        <v>0</v>
      </c>
      <c r="CF385" s="17">
        <v>0</v>
      </c>
      <c r="CG385" s="17">
        <v>0</v>
      </c>
      <c r="CH385" s="1">
        <f t="shared" si="85"/>
        <v>0</v>
      </c>
    </row>
    <row r="386" spans="14:86" ht="14.25">
      <c r="N386" t="s">
        <v>1849</v>
      </c>
      <c r="O386" s="1" t="s">
        <v>2345</v>
      </c>
      <c r="Q386" s="17">
        <v>2233</v>
      </c>
      <c r="R386" s="17">
        <v>1390</v>
      </c>
      <c r="S386" s="17">
        <v>1260</v>
      </c>
      <c r="T386" s="17">
        <v>1771</v>
      </c>
      <c r="U386" s="17">
        <v>1386</v>
      </c>
      <c r="V386" s="17">
        <v>1873</v>
      </c>
      <c r="W386" s="17">
        <v>0</v>
      </c>
      <c r="X386" s="17">
        <v>0</v>
      </c>
      <c r="Y386" s="17">
        <v>0</v>
      </c>
      <c r="Z386" s="17">
        <v>0</v>
      </c>
      <c r="AA386" s="17">
        <v>0</v>
      </c>
      <c r="AB386" s="17">
        <v>0</v>
      </c>
      <c r="AC386" s="17">
        <v>0</v>
      </c>
      <c r="AD386" s="17">
        <v>0</v>
      </c>
      <c r="AE386" s="17">
        <v>0</v>
      </c>
      <c r="AF386" s="17">
        <v>0</v>
      </c>
      <c r="AG386" s="17">
        <v>0</v>
      </c>
      <c r="AH386" s="17">
        <v>0</v>
      </c>
      <c r="AI386" s="17">
        <v>0</v>
      </c>
      <c r="AJ386" s="17">
        <v>0</v>
      </c>
      <c r="AK386" s="17">
        <v>0</v>
      </c>
      <c r="AL386" s="17">
        <v>0</v>
      </c>
      <c r="AM386" s="17">
        <v>0</v>
      </c>
      <c r="AN386" s="17">
        <v>0</v>
      </c>
      <c r="AO386" s="17">
        <v>0</v>
      </c>
      <c r="AP386" s="17">
        <v>0</v>
      </c>
      <c r="AQ386" s="17">
        <v>0</v>
      </c>
      <c r="AR386" s="17">
        <v>0</v>
      </c>
      <c r="AS386" s="17">
        <v>0</v>
      </c>
      <c r="AT386" s="17">
        <v>0</v>
      </c>
      <c r="AU386" s="17">
        <v>0</v>
      </c>
      <c r="AV386" s="17">
        <v>0</v>
      </c>
      <c r="AW386" s="17">
        <v>0</v>
      </c>
      <c r="AX386" s="17">
        <v>0</v>
      </c>
      <c r="AY386" s="17">
        <v>0</v>
      </c>
      <c r="AZ386" s="17">
        <v>0</v>
      </c>
      <c r="BA386" s="17">
        <v>0</v>
      </c>
      <c r="BB386" s="17">
        <v>0</v>
      </c>
      <c r="BC386" s="17">
        <v>0</v>
      </c>
      <c r="BD386" s="17">
        <v>0</v>
      </c>
      <c r="BE386" s="17">
        <v>0</v>
      </c>
      <c r="BF386" s="17">
        <v>0</v>
      </c>
      <c r="BG386" s="17">
        <v>0</v>
      </c>
      <c r="BH386" s="17">
        <v>0</v>
      </c>
      <c r="BI386" s="17">
        <v>0</v>
      </c>
      <c r="BJ386" s="17">
        <v>0</v>
      </c>
      <c r="BK386" s="17">
        <v>0</v>
      </c>
      <c r="BL386" s="17">
        <v>0</v>
      </c>
      <c r="BM386" s="17">
        <v>0</v>
      </c>
      <c r="BN386" s="17">
        <v>0</v>
      </c>
      <c r="BO386" s="17">
        <v>0</v>
      </c>
      <c r="BP386" s="17">
        <v>0</v>
      </c>
      <c r="BQ386" s="17">
        <v>0</v>
      </c>
      <c r="BR386" s="17">
        <v>0</v>
      </c>
      <c r="BS386" s="17">
        <v>0</v>
      </c>
      <c r="BT386" s="17">
        <v>0</v>
      </c>
      <c r="BU386" s="17">
        <v>0</v>
      </c>
      <c r="BV386" s="17">
        <v>0</v>
      </c>
      <c r="BW386" s="17">
        <v>0</v>
      </c>
      <c r="BX386" s="17">
        <v>0</v>
      </c>
      <c r="BY386" s="17">
        <v>0</v>
      </c>
      <c r="BZ386" s="17">
        <v>0</v>
      </c>
      <c r="CA386" s="17">
        <v>0</v>
      </c>
      <c r="CB386" s="17">
        <v>0</v>
      </c>
      <c r="CC386" s="17">
        <v>0</v>
      </c>
      <c r="CD386" s="17">
        <v>0</v>
      </c>
      <c r="CE386" s="17">
        <v>0</v>
      </c>
      <c r="CF386" s="17">
        <v>0</v>
      </c>
      <c r="CG386" s="17">
        <v>0</v>
      </c>
      <c r="CH386" s="1">
        <f t="shared" si="85"/>
        <v>0</v>
      </c>
    </row>
    <row r="387" spans="14:86" ht="14.25">
      <c r="N387" t="s">
        <v>1850</v>
      </c>
      <c r="O387" s="1" t="s">
        <v>2346</v>
      </c>
      <c r="Q387" s="17">
        <v>1383</v>
      </c>
      <c r="R387" s="17">
        <v>1884</v>
      </c>
      <c r="S387" s="17">
        <v>1447</v>
      </c>
      <c r="T387" s="17">
        <v>1994</v>
      </c>
      <c r="U387" s="17">
        <v>2210</v>
      </c>
      <c r="V387" s="17">
        <v>2212</v>
      </c>
      <c r="W387" s="17">
        <v>0</v>
      </c>
      <c r="X387" s="17">
        <v>0</v>
      </c>
      <c r="Y387" s="17">
        <v>0</v>
      </c>
      <c r="Z387" s="17">
        <v>0</v>
      </c>
      <c r="AA387" s="17">
        <v>0</v>
      </c>
      <c r="AB387" s="17">
        <v>0</v>
      </c>
      <c r="AC387" s="17">
        <v>0</v>
      </c>
      <c r="AD387" s="17">
        <v>0</v>
      </c>
      <c r="AE387" s="17">
        <v>0</v>
      </c>
      <c r="AF387" s="17">
        <v>0</v>
      </c>
      <c r="AG387" s="17">
        <v>0</v>
      </c>
      <c r="AH387" s="17">
        <v>0</v>
      </c>
      <c r="AI387" s="17">
        <v>0</v>
      </c>
      <c r="AJ387" s="17">
        <v>0</v>
      </c>
      <c r="AK387" s="17">
        <v>0</v>
      </c>
      <c r="AL387" s="17">
        <v>0</v>
      </c>
      <c r="AM387" s="17">
        <v>0</v>
      </c>
      <c r="AN387" s="17">
        <v>0</v>
      </c>
      <c r="AO387" s="17">
        <v>0</v>
      </c>
      <c r="AP387" s="17">
        <v>0</v>
      </c>
      <c r="AQ387" s="17">
        <v>0</v>
      </c>
      <c r="AR387" s="17">
        <v>0</v>
      </c>
      <c r="AS387" s="17">
        <v>0</v>
      </c>
      <c r="AT387" s="17">
        <v>0</v>
      </c>
      <c r="AU387" s="17">
        <v>0</v>
      </c>
      <c r="AV387" s="17">
        <v>0</v>
      </c>
      <c r="AW387" s="17">
        <v>0</v>
      </c>
      <c r="AX387" s="17">
        <v>0</v>
      </c>
      <c r="AY387" s="17">
        <v>0</v>
      </c>
      <c r="AZ387" s="17">
        <v>0</v>
      </c>
      <c r="BA387" s="17">
        <v>0</v>
      </c>
      <c r="BB387" s="17">
        <v>0</v>
      </c>
      <c r="BC387" s="17">
        <v>0</v>
      </c>
      <c r="BD387" s="17">
        <v>0</v>
      </c>
      <c r="BE387" s="17">
        <v>0</v>
      </c>
      <c r="BF387" s="17">
        <v>0</v>
      </c>
      <c r="BG387" s="17">
        <v>0</v>
      </c>
      <c r="BH387" s="17">
        <v>0</v>
      </c>
      <c r="BI387" s="17">
        <v>0</v>
      </c>
      <c r="BJ387" s="17">
        <v>0</v>
      </c>
      <c r="BK387" s="17">
        <v>0</v>
      </c>
      <c r="BL387" s="17">
        <v>0</v>
      </c>
      <c r="BM387" s="17">
        <v>0</v>
      </c>
      <c r="BN387" s="17">
        <v>0</v>
      </c>
      <c r="BO387" s="17">
        <v>0</v>
      </c>
      <c r="BP387" s="17">
        <v>0</v>
      </c>
      <c r="BQ387" s="17">
        <v>0</v>
      </c>
      <c r="BR387" s="17">
        <v>0</v>
      </c>
      <c r="BS387" s="17">
        <v>0</v>
      </c>
      <c r="BT387" s="17">
        <v>0</v>
      </c>
      <c r="BU387" s="17">
        <v>0</v>
      </c>
      <c r="BV387" s="17">
        <v>0</v>
      </c>
      <c r="BW387" s="17">
        <v>0</v>
      </c>
      <c r="BX387" s="17">
        <v>0</v>
      </c>
      <c r="BY387" s="17">
        <v>0</v>
      </c>
      <c r="BZ387" s="17">
        <v>0</v>
      </c>
      <c r="CA387" s="17">
        <v>0</v>
      </c>
      <c r="CB387" s="17">
        <v>0</v>
      </c>
      <c r="CC387" s="17">
        <v>0</v>
      </c>
      <c r="CD387" s="17">
        <v>0</v>
      </c>
      <c r="CE387" s="17">
        <v>0</v>
      </c>
      <c r="CF387" s="17">
        <v>0</v>
      </c>
      <c r="CG387" s="17">
        <v>0</v>
      </c>
      <c r="CH387" s="1">
        <f>IF(AND(COUNTIF(Q387:CG387,P$5)=1,COUNTIF(Q387:CG387,P$6)=1),ROW(),IF(AND(COUNTIF(Q387:CG387,P$5)=1,COUNTIF(Q387:CG387,P$6)=0),200000+1000*(10+COUNTIF(Q387:CG387,"&gt;0"))+ROW(),IF(AND(COUNTIF(Q387:CG387,P$5)=0,COUNTIF(Q387:CG387,P$6)=1),100000+1000*(10+COUNTIF(Q387:CG387,"&gt;0"))+ROW(),0)))</f>
        <v>0</v>
      </c>
    </row>
    <row r="388" spans="14:86" ht="14.25">
      <c r="N388" t="s">
        <v>1851</v>
      </c>
      <c r="O388" s="1" t="s">
        <v>2347</v>
      </c>
      <c r="Q388" s="17">
        <v>2312</v>
      </c>
      <c r="R388" s="17">
        <v>1769</v>
      </c>
      <c r="S388" s="17">
        <v>1497</v>
      </c>
      <c r="T388" s="17">
        <v>2732</v>
      </c>
      <c r="U388" s="17">
        <v>1087</v>
      </c>
      <c r="V388" s="17">
        <v>0</v>
      </c>
      <c r="W388" s="17">
        <v>0</v>
      </c>
      <c r="X388" s="17">
        <v>0</v>
      </c>
      <c r="Y388" s="17">
        <v>0</v>
      </c>
      <c r="Z388" s="17">
        <v>0</v>
      </c>
      <c r="AA388" s="17">
        <v>0</v>
      </c>
      <c r="AB388" s="17">
        <v>0</v>
      </c>
      <c r="AC388" s="17">
        <v>0</v>
      </c>
      <c r="AD388" s="17">
        <v>0</v>
      </c>
      <c r="AE388" s="17">
        <v>0</v>
      </c>
      <c r="AF388" s="17">
        <v>0</v>
      </c>
      <c r="AG388" s="17">
        <v>0</v>
      </c>
      <c r="AH388" s="17">
        <v>0</v>
      </c>
      <c r="AI388" s="17">
        <v>0</v>
      </c>
      <c r="AJ388" s="17">
        <v>0</v>
      </c>
      <c r="AK388" s="17">
        <v>0</v>
      </c>
      <c r="AL388" s="17">
        <v>0</v>
      </c>
      <c r="AM388" s="17">
        <v>0</v>
      </c>
      <c r="AN388" s="17">
        <v>0</v>
      </c>
      <c r="AO388" s="17">
        <v>0</v>
      </c>
      <c r="AP388" s="17">
        <v>0</v>
      </c>
      <c r="AQ388" s="17">
        <v>0</v>
      </c>
      <c r="AR388" s="17">
        <v>0</v>
      </c>
      <c r="AS388" s="17">
        <v>0</v>
      </c>
      <c r="AT388" s="17">
        <v>0</v>
      </c>
      <c r="AU388" s="17">
        <v>0</v>
      </c>
      <c r="AV388" s="17">
        <v>0</v>
      </c>
      <c r="AW388" s="17">
        <v>0</v>
      </c>
      <c r="AX388" s="17">
        <v>0</v>
      </c>
      <c r="AY388" s="17">
        <v>0</v>
      </c>
      <c r="AZ388" s="17">
        <v>0</v>
      </c>
      <c r="BA388" s="17">
        <v>0</v>
      </c>
      <c r="BB388" s="17">
        <v>0</v>
      </c>
      <c r="BC388" s="17">
        <v>0</v>
      </c>
      <c r="BD388" s="17">
        <v>0</v>
      </c>
      <c r="BE388" s="17">
        <v>0</v>
      </c>
      <c r="BF388" s="17">
        <v>0</v>
      </c>
      <c r="BG388" s="17">
        <v>0</v>
      </c>
      <c r="BH388" s="17">
        <v>0</v>
      </c>
      <c r="BI388" s="17">
        <v>0</v>
      </c>
      <c r="BJ388" s="17">
        <v>0</v>
      </c>
      <c r="BK388" s="17">
        <v>0</v>
      </c>
      <c r="BL388" s="17">
        <v>0</v>
      </c>
      <c r="BM388" s="17">
        <v>0</v>
      </c>
      <c r="BN388" s="17">
        <v>0</v>
      </c>
      <c r="BO388" s="17">
        <v>0</v>
      </c>
      <c r="BP388" s="17">
        <v>0</v>
      </c>
      <c r="BQ388" s="17">
        <v>0</v>
      </c>
      <c r="BR388" s="17">
        <v>0</v>
      </c>
      <c r="BS388" s="17">
        <v>0</v>
      </c>
      <c r="BT388" s="17">
        <v>0</v>
      </c>
      <c r="BU388" s="17">
        <v>0</v>
      </c>
      <c r="BV388" s="17">
        <v>0</v>
      </c>
      <c r="BW388" s="17">
        <v>0</v>
      </c>
      <c r="BX388" s="17">
        <v>0</v>
      </c>
      <c r="BY388" s="17">
        <v>0</v>
      </c>
      <c r="BZ388" s="17">
        <v>0</v>
      </c>
      <c r="CA388" s="17">
        <v>0</v>
      </c>
      <c r="CB388" s="17">
        <v>0</v>
      </c>
      <c r="CC388" s="17">
        <v>0</v>
      </c>
      <c r="CD388" s="17">
        <v>0</v>
      </c>
      <c r="CE388" s="17">
        <v>0</v>
      </c>
      <c r="CF388" s="17">
        <v>0</v>
      </c>
      <c r="CG388" s="17">
        <v>0</v>
      </c>
      <c r="CH388" s="1">
        <f>IF(AND(COUNTIF(Q388:CG388,P$5)=1,COUNTIF(Q388:CG388,P$6)=1),ROW(),IF(AND(COUNTIF(Q388:CG388,P$5)=1,COUNTIF(Q388:CG388,P$6)=0),200000+1000*(10+COUNTIF(Q388:CG388,"&gt;0"))+ROW(),IF(AND(COUNTIF(Q388:CG388,P$5)=0,COUNTIF(Q388:CG388,P$6)=1),100000+1000*(10+COUNTIF(Q388:CG388,"&gt;0"))+ROW(),0)))</f>
        <v>0</v>
      </c>
    </row>
    <row r="389" spans="14:85" ht="14.25">
      <c r="N389" t="s">
        <v>1852</v>
      </c>
      <c r="P389" s="1">
        <f>IF(P$9=1,1,P1+1)</f>
        <v>4</v>
      </c>
      <c r="Q389" s="14">
        <f aca="true" ca="1" t="shared" si="86" ref="Q389:Q420">IF($P389=0,0,OFFSET($P$1,INDEX($CJ$1:$CJ$110,$P389)-1,COLUMN(A1)))</f>
        <v>1734</v>
      </c>
      <c r="R389" s="14">
        <f aca="true" ca="1" t="shared" si="87" ref="R389:R420">IF($P389=0,0,OFFSET($P$1,INDEX($CJ$1:$CJ$110,$P389)-1,COLUMN(B1)))</f>
        <v>1734</v>
      </c>
      <c r="S389" s="14">
        <f aca="true" ca="1" t="shared" si="88" ref="S389:S420">IF($P389=0,0,OFFSET($P$1,INDEX($CJ$1:$CJ$110,$P389)-1,COLUMN(C1)))</f>
        <v>1960</v>
      </c>
      <c r="T389" s="14">
        <f aca="true" ca="1" t="shared" si="89" ref="T389:T420">IF($P389=0,0,OFFSET($P$1,INDEX($CJ$1:$CJ$110,$P389)-1,COLUMN(D1)))</f>
        <v>2891</v>
      </c>
      <c r="U389" s="14">
        <f aca="true" ca="1" t="shared" si="90" ref="U389:U420">IF($P389=0,0,OFFSET($P$1,INDEX($CJ$1:$CJ$110,$P389)-1,COLUMN(E1)))</f>
        <v>1733</v>
      </c>
      <c r="V389" s="14">
        <f aca="true" ca="1" t="shared" si="91" ref="V389:V420">IF($P389=0,0,OFFSET($P$1,INDEX($CJ$1:$CJ$110,$P389)-1,COLUMN(F1)))</f>
        <v>1735</v>
      </c>
      <c r="W389" s="14">
        <f aca="true" ca="1" t="shared" si="92" ref="W389:W420">IF($P389=0,0,OFFSET($P$1,INDEX($CJ$1:$CJ$110,$P389)-1,COLUMN(G1)))</f>
        <v>1732</v>
      </c>
      <c r="X389" s="14">
        <f aca="true" ca="1" t="shared" si="93" ref="X389:X420">IF($P389=0,0,OFFSET($P$1,INDEX($CJ$1:$CJ$110,$P389)-1,COLUMN(H1)))</f>
        <v>2205</v>
      </c>
      <c r="Y389" s="14">
        <f aca="true" ca="1" t="shared" si="94" ref="Y389:Y420">IF($P389=0,0,OFFSET($P$1,INDEX($CJ$1:$CJ$110,$P389)-1,COLUMN(I1)))</f>
        <v>2738</v>
      </c>
      <c r="Z389" s="14">
        <f aca="true" ca="1" t="shared" si="95" ref="Z389:Z420">IF($P389=0,0,OFFSET($P$1,INDEX($CJ$1:$CJ$110,$P389)-1,COLUMN(J1)))</f>
        <v>1653</v>
      </c>
      <c r="AA389" s="14">
        <f aca="true" ca="1" t="shared" si="96" ref="AA389:AA420">IF($P389=0,0,OFFSET($P$1,INDEX($CJ$1:$CJ$110,$P389)-1,COLUMN(K1)))</f>
        <v>1895</v>
      </c>
      <c r="AB389" s="14">
        <f aca="true" ca="1" t="shared" si="97" ref="AB389:AB420">IF($P389=0,0,OFFSET($P$1,INDEX($CJ$1:$CJ$110,$P389)-1,COLUMN(L1)))</f>
        <v>1510</v>
      </c>
      <c r="AC389" s="14">
        <f aca="true" ca="1" t="shared" si="98" ref="AC389:AC420">IF($P389=0,0,OFFSET($P$1,INDEX($CJ$1:$CJ$110,$P389)-1,COLUMN(M1)))</f>
        <v>2792</v>
      </c>
      <c r="AD389" s="14">
        <f aca="true" ca="1" t="shared" si="99" ref="AD389:AD420">IF($P389=0,0,OFFSET($P$1,INDEX($CJ$1:$CJ$110,$P389)-1,COLUMN(N1)))</f>
        <v>2591</v>
      </c>
      <c r="AE389" s="14">
        <f aca="true" ca="1" t="shared" si="100" ref="AE389:AE420">IF($P389=0,0,OFFSET($P$1,INDEX($CJ$1:$CJ$110,$P389)-1,COLUMN(O1)))</f>
        <v>2593</v>
      </c>
      <c r="AF389" s="14">
        <f aca="true" ca="1" t="shared" si="101" ref="AF389:AF420">IF($P389=0,0,OFFSET($P$1,INDEX($CJ$1:$CJ$110,$P389)-1,COLUMN(P1)))</f>
        <v>2720</v>
      </c>
      <c r="AG389" s="14">
        <f aca="true" ca="1" t="shared" si="102" ref="AG389:AG420">IF($P389=0,0,OFFSET($P$1,INDEX($CJ$1:$CJ$110,$P389)-1,COLUMN(Q1)))</f>
        <v>2034</v>
      </c>
      <c r="AH389" s="14">
        <f aca="true" ca="1" t="shared" si="103" ref="AH389:AH420">IF($P389=0,0,OFFSET($P$1,INDEX($CJ$1:$CJ$110,$P389)-1,COLUMN(R1)))</f>
        <v>2852</v>
      </c>
      <c r="AI389" s="14">
        <f aca="true" ca="1" t="shared" si="104" ref="AI389:AI420">IF($P389=0,0,OFFSET($P$1,INDEX($CJ$1:$CJ$110,$P389)-1,COLUMN(S1)))</f>
        <v>1193</v>
      </c>
      <c r="AJ389" s="14">
        <f aca="true" ca="1" t="shared" si="105" ref="AJ389:AJ420">IF($P389=0,0,OFFSET($P$1,INDEX($CJ$1:$CJ$110,$P389)-1,COLUMN(T1)))</f>
        <v>1290</v>
      </c>
      <c r="AK389" s="14">
        <f aca="true" ca="1" t="shared" si="106" ref="AK389:AK420">IF($P389=0,0,OFFSET($P$1,INDEX($CJ$1:$CJ$110,$P389)-1,COLUMN(U1)))</f>
        <v>2836</v>
      </c>
      <c r="AL389" s="14">
        <f aca="true" ca="1" t="shared" si="107" ref="AL389:AL420">IF($P389=0,0,OFFSET($P$1,INDEX($CJ$1:$CJ$110,$P389)-1,COLUMN(V1)))</f>
        <v>1128</v>
      </c>
      <c r="AM389" s="14">
        <f aca="true" ca="1" t="shared" si="108" ref="AM389:AM420">IF($P389=0,0,OFFSET($P$1,INDEX($CJ$1:$CJ$110,$P389)-1,COLUMN(W1)))</f>
        <v>2832</v>
      </c>
      <c r="AN389" s="14">
        <f aca="true" ca="1" t="shared" si="109" ref="AN389:AN420">IF($P389=0,0,OFFSET($P$1,INDEX($CJ$1:$CJ$110,$P389)-1,COLUMN(X1)))</f>
        <v>2826</v>
      </c>
      <c r="AO389" s="14">
        <f aca="true" ca="1" t="shared" si="110" ref="AO389:AO420">IF($P389=0,0,OFFSET($P$1,INDEX($CJ$1:$CJ$110,$P389)-1,COLUMN(Y1)))</f>
        <v>2435</v>
      </c>
      <c r="AP389" s="14">
        <f aca="true" ca="1" t="shared" si="111" ref="AP389:AP420">IF($P389=0,0,OFFSET($P$1,INDEX($CJ$1:$CJ$110,$P389)-1,COLUMN(Z1)))</f>
        <v>1449</v>
      </c>
      <c r="AQ389" s="14">
        <f aca="true" ca="1" t="shared" si="112" ref="AQ389:AQ420">IF($P389=0,0,OFFSET($P$1,INDEX($CJ$1:$CJ$110,$P389)-1,COLUMN(AA1)))</f>
        <v>1448</v>
      </c>
      <c r="AR389" s="14">
        <f aca="true" ca="1" t="shared" si="113" ref="AR389:AR420">IF($P389=0,0,OFFSET($P$1,INDEX($CJ$1:$CJ$110,$P389)-1,COLUMN(AB1)))</f>
        <v>2967</v>
      </c>
      <c r="AS389" s="14">
        <f aca="true" ca="1" t="shared" si="114" ref="AS389:AS420">IF($P389=0,0,OFFSET($P$1,INDEX($CJ$1:$CJ$110,$P389)-1,COLUMN(AC1)))</f>
        <v>2948</v>
      </c>
      <c r="AT389" s="14">
        <f aca="true" ca="1" t="shared" si="115" ref="AT389:AT420">IF($P389=0,0,OFFSET($P$1,INDEX($CJ$1:$CJ$110,$P389)-1,COLUMN(AD1)))</f>
        <v>1842</v>
      </c>
      <c r="AU389" s="14">
        <f aca="true" ca="1" t="shared" si="116" ref="AU389:AU420">IF($P389=0,0,OFFSET($P$1,INDEX($CJ$1:$CJ$110,$P389)-1,COLUMN(AE1)))</f>
        <v>1844</v>
      </c>
      <c r="AV389" s="14">
        <f aca="true" ca="1" t="shared" si="117" ref="AV389:AV420">IF($P389=0,0,OFFSET($P$1,INDEX($CJ$1:$CJ$110,$P389)-1,COLUMN(AF1)))</f>
        <v>1845</v>
      </c>
      <c r="AW389" s="14">
        <f aca="true" ca="1" t="shared" si="118" ref="AW389:AW420">IF($P389=0,0,OFFSET($P$1,INDEX($CJ$1:$CJ$110,$P389)-1,COLUMN(AG1)))</f>
        <v>1841</v>
      </c>
      <c r="AX389" s="14">
        <f aca="true" ca="1" t="shared" si="119" ref="AX389:AX420">IF($P389=0,0,OFFSET($P$1,INDEX($CJ$1:$CJ$110,$P389)-1,COLUMN(AH1)))</f>
        <v>1271</v>
      </c>
      <c r="AY389" s="14">
        <f aca="true" ca="1" t="shared" si="120" ref="AY389:AY420">IF($P389=0,0,OFFSET($P$1,INDEX($CJ$1:$CJ$110,$P389)-1,COLUMN(AI1)))</f>
        <v>2319</v>
      </c>
      <c r="AZ389" s="14">
        <f aca="true" ca="1" t="shared" si="121" ref="AZ389:AZ420">IF($P389=0,0,OFFSET($P$1,INDEX($CJ$1:$CJ$110,$P389)-1,COLUMN(AJ1)))</f>
        <v>1287</v>
      </c>
      <c r="BA389" s="14">
        <f aca="true" ca="1" t="shared" si="122" ref="BA389:BA420">IF($P389=0,0,OFFSET($P$1,INDEX($CJ$1:$CJ$110,$P389)-1,COLUMN(AK1)))</f>
        <v>1561</v>
      </c>
      <c r="BB389" s="14">
        <f aca="true" ca="1" t="shared" si="123" ref="BB389:BB420">IF($P389=0,0,OFFSET($P$1,INDEX($CJ$1:$CJ$110,$P389)-1,COLUMN(AL1)))</f>
        <v>1681</v>
      </c>
      <c r="BC389" s="14">
        <f aca="true" ca="1" t="shared" si="124" ref="BC389:BC420">IF($P389=0,0,OFFSET($P$1,INDEX($CJ$1:$CJ$110,$P389)-1,COLUMN(AM1)))</f>
        <v>1063</v>
      </c>
      <c r="BD389" s="14">
        <f aca="true" ca="1" t="shared" si="125" ref="BD389:BD420">IF($P389=0,0,OFFSET($P$1,INDEX($CJ$1:$CJ$110,$P389)-1,COLUMN(AN1)))</f>
        <v>2141</v>
      </c>
      <c r="BE389" s="14">
        <f aca="true" ca="1" t="shared" si="126" ref="BE389:BE420">IF($P389=0,0,OFFSET($P$1,INDEX($CJ$1:$CJ$110,$P389)-1,COLUMN(AO1)))</f>
        <v>1955</v>
      </c>
      <c r="BF389" s="14">
        <f aca="true" ca="1" t="shared" si="127" ref="BF389:BF420">IF($P389=0,0,OFFSET($P$1,INDEX($CJ$1:$CJ$110,$P389)-1,COLUMN(AP1)))</f>
        <v>2772</v>
      </c>
      <c r="BG389" s="14">
        <f aca="true" ca="1" t="shared" si="128" ref="BG389:BG420">IF($P389=0,0,OFFSET($P$1,INDEX($CJ$1:$CJ$110,$P389)-1,COLUMN(AQ1)))</f>
        <v>1906</v>
      </c>
      <c r="BH389" s="14">
        <f aca="true" ca="1" t="shared" si="129" ref="BH389:BH420">IF($P389=0,0,OFFSET($P$1,INDEX($CJ$1:$CJ$110,$P389)-1,COLUMN(AR1)))</f>
        <v>0</v>
      </c>
      <c r="BI389" s="14">
        <f aca="true" ca="1" t="shared" si="130" ref="BI389:BI420">IF($P389=0,0,OFFSET($P$1,INDEX($CJ$1:$CJ$110,$P389)-1,COLUMN(AS1)))</f>
        <v>0</v>
      </c>
      <c r="BJ389" s="14">
        <f aca="true" ca="1" t="shared" si="131" ref="BJ389:BJ420">IF($P389=0,0,OFFSET($P$1,INDEX($CJ$1:$CJ$110,$P389)-1,COLUMN(AT1)))</f>
        <v>0</v>
      </c>
      <c r="BK389" s="14">
        <f aca="true" ca="1" t="shared" si="132" ref="BK389:BK420">IF($P389=0,0,OFFSET($P$1,INDEX($CJ$1:$CJ$110,$P389)-1,COLUMN(AU1)))</f>
        <v>0</v>
      </c>
      <c r="BL389" s="14">
        <f aca="true" ca="1" t="shared" si="133" ref="BL389:BL420">IF($P389=0,0,OFFSET($P$1,INDEX($CJ$1:$CJ$110,$P389)-1,COLUMN(AV1)))</f>
        <v>0</v>
      </c>
      <c r="BM389" s="14">
        <f aca="true" ca="1" t="shared" si="134" ref="BM389:BM420">IF($P389=0,0,OFFSET($P$1,INDEX($CJ$1:$CJ$110,$P389)-1,COLUMN(AW1)))</f>
        <v>0</v>
      </c>
      <c r="BN389" s="14">
        <f aca="true" ca="1" t="shared" si="135" ref="BN389:BN420">IF($P389=0,0,OFFSET($P$1,INDEX($CJ$1:$CJ$110,$P389)-1,COLUMN(AX1)))</f>
        <v>0</v>
      </c>
      <c r="BO389" s="14">
        <f aca="true" ca="1" t="shared" si="136" ref="BO389:BO420">IF($P389=0,0,OFFSET($P$1,INDEX($CJ$1:$CJ$110,$P389)-1,COLUMN(AY1)))</f>
        <v>0</v>
      </c>
      <c r="BP389" s="14">
        <f aca="true" ca="1" t="shared" si="137" ref="BP389:BP420">IF($P389=0,0,OFFSET($P$1,INDEX($CJ$1:$CJ$110,$P389)-1,COLUMN(AZ1)))</f>
        <v>0</v>
      </c>
      <c r="BQ389" s="14">
        <f aca="true" ca="1" t="shared" si="138" ref="BQ389:BQ420">IF($P389=0,0,OFFSET($P$1,INDEX($CJ$1:$CJ$110,$P389)-1,COLUMN(BA1)))</f>
        <v>0</v>
      </c>
      <c r="BR389" s="14">
        <f aca="true" ca="1" t="shared" si="139" ref="BR389:BR420">IF($P389=0,0,OFFSET($P$1,INDEX($CJ$1:$CJ$110,$P389)-1,COLUMN(BB1)))</f>
        <v>0</v>
      </c>
      <c r="BS389" s="14">
        <f aca="true" ca="1" t="shared" si="140" ref="BS389:BS420">IF($P389=0,0,OFFSET($P$1,INDEX($CJ$1:$CJ$110,$P389)-1,COLUMN(BC1)))</f>
        <v>0</v>
      </c>
      <c r="BT389" s="14">
        <f aca="true" ca="1" t="shared" si="141" ref="BT389:BT420">IF($P389=0,0,OFFSET($P$1,INDEX($CJ$1:$CJ$110,$P389)-1,COLUMN(BD1)))</f>
        <v>0</v>
      </c>
      <c r="BU389" s="14">
        <f aca="true" ca="1" t="shared" si="142" ref="BU389:BU420">IF($P389=0,0,OFFSET($P$1,INDEX($CJ$1:$CJ$110,$P389)-1,COLUMN(BE1)))</f>
        <v>0</v>
      </c>
      <c r="BV389" s="14">
        <f aca="true" ca="1" t="shared" si="143" ref="BV389:BV420">IF($P389=0,0,OFFSET($P$1,INDEX($CJ$1:$CJ$110,$P389)-1,COLUMN(BF1)))</f>
        <v>0</v>
      </c>
      <c r="BW389" s="14">
        <f aca="true" ca="1" t="shared" si="144" ref="BW389:BW420">IF($P389=0,0,OFFSET($P$1,INDEX($CJ$1:$CJ$110,$P389)-1,COLUMN(BG1)))</f>
        <v>0</v>
      </c>
      <c r="BX389" s="14">
        <f aca="true" ca="1" t="shared" si="145" ref="BX389:BX420">IF($P389=0,0,OFFSET($P$1,INDEX($CJ$1:$CJ$110,$P389)-1,COLUMN(BH1)))</f>
        <v>0</v>
      </c>
      <c r="BY389" s="14">
        <f aca="true" ca="1" t="shared" si="146" ref="BY389:BY420">IF($P389=0,0,OFFSET($P$1,INDEX($CJ$1:$CJ$110,$P389)-1,COLUMN(BI1)))</f>
        <v>0</v>
      </c>
      <c r="BZ389" s="14">
        <f aca="true" ca="1" t="shared" si="147" ref="BZ389:BZ420">IF($P389=0,0,OFFSET($P$1,INDEX($CJ$1:$CJ$110,$P389)-1,COLUMN(BJ1)))</f>
        <v>0</v>
      </c>
      <c r="CA389" s="14">
        <f aca="true" ca="1" t="shared" si="148" ref="CA389:CA420">IF($P389=0,0,OFFSET($P$1,INDEX($CJ$1:$CJ$110,$P389)-1,COLUMN(BK1)))</f>
        <v>0</v>
      </c>
      <c r="CB389" s="14">
        <f aca="true" ca="1" t="shared" si="149" ref="CB389:CB420">IF($P389=0,0,OFFSET($P$1,INDEX($CJ$1:$CJ$110,$P389)-1,COLUMN(BL1)))</f>
        <v>0</v>
      </c>
      <c r="CC389" s="14">
        <f aca="true" ca="1" t="shared" si="150" ref="CC389:CC420">IF($P389=0,0,OFFSET($P$1,INDEX($CJ$1:$CJ$110,$P389)-1,COLUMN(BM1)))</f>
        <v>0</v>
      </c>
      <c r="CD389" s="14">
        <f aca="true" ca="1" t="shared" si="151" ref="CD389:CD420">IF($P389=0,0,OFFSET($P$1,INDEX($CJ$1:$CJ$110,$P389)-1,COLUMN(BN1)))</f>
        <v>0</v>
      </c>
      <c r="CE389" s="14">
        <f aca="true" ca="1" t="shared" si="152" ref="CE389:CE420">IF($P389=0,0,OFFSET($P$1,INDEX($CJ$1:$CJ$110,$P389)-1,COLUMN(BO1)))</f>
        <v>0</v>
      </c>
      <c r="CF389" s="14">
        <f aca="true" ca="1" t="shared" si="153" ref="CF389:CF420">IF($P389=0,0,OFFSET($P$1,INDEX($CJ$1:$CJ$110,$P389)-1,COLUMN(BP1)))</f>
        <v>0</v>
      </c>
      <c r="CG389" s="14">
        <f aca="true" ca="1" t="shared" si="154" ref="CG389:CG420">IF($P389=0,0,OFFSET($P$1,INDEX($CJ$1:$CJ$110,$P389)-1,COLUMN(BQ1)))</f>
        <v>0</v>
      </c>
    </row>
    <row r="390" spans="14:85" ht="14.25">
      <c r="N390" t="s">
        <v>1853</v>
      </c>
      <c r="P390" s="1">
        <f aca="true" t="shared" si="155" ref="P390:P421">IF(ROW(N2)&gt;IF(P$9=1,P$1,P$2),0,1+P389)</f>
        <v>5</v>
      </c>
      <c r="Q390" s="14">
        <f ca="1" t="shared" si="86"/>
        <v>1712</v>
      </c>
      <c r="R390" s="14">
        <f ca="1" t="shared" si="87"/>
        <v>2143</v>
      </c>
      <c r="S390" s="14">
        <f ca="1" t="shared" si="88"/>
        <v>1843</v>
      </c>
      <c r="T390" s="14">
        <f ca="1" t="shared" si="89"/>
        <v>1566</v>
      </c>
      <c r="U390" s="14">
        <f ca="1" t="shared" si="90"/>
        <v>2948</v>
      </c>
      <c r="V390" s="14">
        <f ca="1" t="shared" si="91"/>
        <v>2967</v>
      </c>
      <c r="W390" s="14">
        <f ca="1" t="shared" si="92"/>
        <v>1448</v>
      </c>
      <c r="X390" s="14">
        <f ca="1" t="shared" si="93"/>
        <v>1444</v>
      </c>
      <c r="Y390" s="14">
        <f ca="1" t="shared" si="94"/>
        <v>1449</v>
      </c>
      <c r="Z390" s="14">
        <f ca="1" t="shared" si="95"/>
        <v>2855</v>
      </c>
      <c r="AA390" s="14">
        <f ca="1" t="shared" si="96"/>
        <v>2435</v>
      </c>
      <c r="AB390" s="14">
        <f ca="1" t="shared" si="97"/>
        <v>2826</v>
      </c>
      <c r="AC390" s="14">
        <f ca="1" t="shared" si="98"/>
        <v>2831</v>
      </c>
      <c r="AD390" s="14">
        <f ca="1" t="shared" si="99"/>
        <v>1128</v>
      </c>
      <c r="AE390" s="14">
        <f ca="1" t="shared" si="100"/>
        <v>2836</v>
      </c>
      <c r="AF390" s="14">
        <f ca="1" t="shared" si="101"/>
        <v>1290</v>
      </c>
      <c r="AG390" s="14">
        <f ca="1" t="shared" si="102"/>
        <v>1190</v>
      </c>
      <c r="AH390" s="14">
        <f ca="1" t="shared" si="103"/>
        <v>1194</v>
      </c>
      <c r="AI390" s="14">
        <f ca="1" t="shared" si="104"/>
        <v>2758</v>
      </c>
      <c r="AJ390" s="14">
        <f ca="1" t="shared" si="105"/>
        <v>1273</v>
      </c>
      <c r="AK390" s="14">
        <f ca="1" t="shared" si="106"/>
        <v>1572</v>
      </c>
      <c r="AL390" s="14">
        <f ca="1" t="shared" si="107"/>
        <v>1487</v>
      </c>
      <c r="AM390" s="14">
        <f ca="1" t="shared" si="108"/>
        <v>1429</v>
      </c>
      <c r="AN390" s="14">
        <f ca="1" t="shared" si="109"/>
        <v>1477</v>
      </c>
      <c r="AO390" s="14">
        <f ca="1" t="shared" si="110"/>
        <v>2631</v>
      </c>
      <c r="AP390" s="14">
        <f ca="1" t="shared" si="111"/>
        <v>1124</v>
      </c>
      <c r="AQ390" s="14">
        <f ca="1" t="shared" si="112"/>
        <v>2728</v>
      </c>
      <c r="AR390" s="14">
        <f ca="1" t="shared" si="113"/>
        <v>1991</v>
      </c>
      <c r="AS390" s="14">
        <f ca="1" t="shared" si="114"/>
        <v>1004</v>
      </c>
      <c r="AT390" s="14">
        <f ca="1" t="shared" si="115"/>
        <v>2818</v>
      </c>
      <c r="AU390" s="14">
        <f ca="1" t="shared" si="116"/>
        <v>1170</v>
      </c>
      <c r="AV390" s="14">
        <f ca="1" t="shared" si="117"/>
        <v>1416</v>
      </c>
      <c r="AW390" s="14">
        <f ca="1" t="shared" si="118"/>
        <v>1408</v>
      </c>
      <c r="AX390" s="14">
        <f ca="1" t="shared" si="119"/>
        <v>1238</v>
      </c>
      <c r="AY390" s="14">
        <f ca="1" t="shared" si="120"/>
        <v>2764</v>
      </c>
      <c r="AZ390" s="14">
        <f ca="1" t="shared" si="121"/>
        <v>1792</v>
      </c>
      <c r="BA390" s="14">
        <f ca="1" t="shared" si="122"/>
        <v>1579</v>
      </c>
      <c r="BB390" s="14">
        <f ca="1" t="shared" si="123"/>
        <v>1566</v>
      </c>
      <c r="BC390" s="14">
        <f ca="1" t="shared" si="124"/>
        <v>1844</v>
      </c>
      <c r="BD390" s="14">
        <f ca="1" t="shared" si="125"/>
        <v>1842</v>
      </c>
      <c r="BE390" s="14">
        <f ca="1" t="shared" si="126"/>
        <v>1712</v>
      </c>
      <c r="BF390" s="14">
        <f ca="1" t="shared" si="127"/>
        <v>2966</v>
      </c>
      <c r="BG390" s="14">
        <f ca="1" t="shared" si="128"/>
        <v>0</v>
      </c>
      <c r="BH390" s="14">
        <f ca="1" t="shared" si="129"/>
        <v>0</v>
      </c>
      <c r="BI390" s="14">
        <f ca="1" t="shared" si="130"/>
        <v>0</v>
      </c>
      <c r="BJ390" s="14">
        <f ca="1" t="shared" si="131"/>
        <v>0</v>
      </c>
      <c r="BK390" s="14">
        <f ca="1" t="shared" si="132"/>
        <v>0</v>
      </c>
      <c r="BL390" s="14">
        <f ca="1" t="shared" si="133"/>
        <v>0</v>
      </c>
      <c r="BM390" s="14">
        <f ca="1" t="shared" si="134"/>
        <v>0</v>
      </c>
      <c r="BN390" s="14">
        <f ca="1" t="shared" si="135"/>
        <v>0</v>
      </c>
      <c r="BO390" s="14">
        <f ca="1" t="shared" si="136"/>
        <v>0</v>
      </c>
      <c r="BP390" s="14">
        <f ca="1" t="shared" si="137"/>
        <v>0</v>
      </c>
      <c r="BQ390" s="14">
        <f ca="1" t="shared" si="138"/>
        <v>0</v>
      </c>
      <c r="BR390" s="14">
        <f ca="1" t="shared" si="139"/>
        <v>0</v>
      </c>
      <c r="BS390" s="14">
        <f ca="1" t="shared" si="140"/>
        <v>0</v>
      </c>
      <c r="BT390" s="14">
        <f ca="1" t="shared" si="141"/>
        <v>0</v>
      </c>
      <c r="BU390" s="14">
        <f ca="1" t="shared" si="142"/>
        <v>0</v>
      </c>
      <c r="BV390" s="14">
        <f ca="1" t="shared" si="143"/>
        <v>0</v>
      </c>
      <c r="BW390" s="14">
        <f ca="1" t="shared" si="144"/>
        <v>0</v>
      </c>
      <c r="BX390" s="14">
        <f ca="1" t="shared" si="145"/>
        <v>0</v>
      </c>
      <c r="BY390" s="14">
        <f ca="1" t="shared" si="146"/>
        <v>0</v>
      </c>
      <c r="BZ390" s="14">
        <f ca="1" t="shared" si="147"/>
        <v>0</v>
      </c>
      <c r="CA390" s="14">
        <f ca="1" t="shared" si="148"/>
        <v>0</v>
      </c>
      <c r="CB390" s="14">
        <f ca="1" t="shared" si="149"/>
        <v>0</v>
      </c>
      <c r="CC390" s="14">
        <f ca="1" t="shared" si="150"/>
        <v>0</v>
      </c>
      <c r="CD390" s="14">
        <f ca="1" t="shared" si="151"/>
        <v>0</v>
      </c>
      <c r="CE390" s="14">
        <f ca="1" t="shared" si="152"/>
        <v>0</v>
      </c>
      <c r="CF390" s="14">
        <f ca="1" t="shared" si="153"/>
        <v>0</v>
      </c>
      <c r="CG390" s="14">
        <f ca="1" t="shared" si="154"/>
        <v>0</v>
      </c>
    </row>
    <row r="391" spans="14:85" ht="14.25">
      <c r="N391" t="s">
        <v>1854</v>
      </c>
      <c r="P391" s="1">
        <f t="shared" si="155"/>
        <v>6</v>
      </c>
      <c r="Q391" s="14">
        <f ca="1" t="shared" si="86"/>
        <v>1194</v>
      </c>
      <c r="R391" s="14">
        <f ca="1" t="shared" si="87"/>
        <v>1290</v>
      </c>
      <c r="S391" s="14">
        <f ca="1" t="shared" si="88"/>
        <v>2836</v>
      </c>
      <c r="T391" s="14">
        <f ca="1" t="shared" si="89"/>
        <v>1128</v>
      </c>
      <c r="U391" s="14">
        <f ca="1" t="shared" si="90"/>
        <v>2826</v>
      </c>
      <c r="V391" s="14">
        <f ca="1" t="shared" si="91"/>
        <v>2435</v>
      </c>
      <c r="W391" s="14">
        <f ca="1" t="shared" si="92"/>
        <v>2855</v>
      </c>
      <c r="X391" s="14">
        <f ca="1" t="shared" si="93"/>
        <v>2161</v>
      </c>
      <c r="Y391" s="14">
        <f ca="1" t="shared" si="94"/>
        <v>1971</v>
      </c>
      <c r="Z391" s="14">
        <f ca="1" t="shared" si="95"/>
        <v>2453</v>
      </c>
      <c r="AA391" s="14">
        <f ca="1" t="shared" si="96"/>
        <v>1446</v>
      </c>
      <c r="AB391" s="14">
        <f ca="1" t="shared" si="97"/>
        <v>1444</v>
      </c>
      <c r="AC391" s="14">
        <f ca="1" t="shared" si="98"/>
        <v>1448</v>
      </c>
      <c r="AD391" s="14">
        <f ca="1" t="shared" si="99"/>
        <v>2967</v>
      </c>
      <c r="AE391" s="14">
        <f ca="1" t="shared" si="100"/>
        <v>2948</v>
      </c>
      <c r="AF391" s="14">
        <f ca="1" t="shared" si="101"/>
        <v>2143</v>
      </c>
      <c r="AG391" s="14">
        <f ca="1" t="shared" si="102"/>
        <v>1843</v>
      </c>
      <c r="AH391" s="14">
        <f ca="1" t="shared" si="103"/>
        <v>1566</v>
      </c>
      <c r="AI391" s="14">
        <f ca="1" t="shared" si="104"/>
        <v>1579</v>
      </c>
      <c r="AJ391" s="14">
        <f ca="1" t="shared" si="105"/>
        <v>1792</v>
      </c>
      <c r="AK391" s="14">
        <f ca="1" t="shared" si="106"/>
        <v>2764</v>
      </c>
      <c r="AL391" s="14">
        <f ca="1" t="shared" si="107"/>
        <v>1238</v>
      </c>
      <c r="AM391" s="14">
        <f ca="1" t="shared" si="108"/>
        <v>1408</v>
      </c>
      <c r="AN391" s="14">
        <f ca="1" t="shared" si="109"/>
        <v>1416</v>
      </c>
      <c r="AO391" s="14">
        <f ca="1" t="shared" si="110"/>
        <v>1170</v>
      </c>
      <c r="AP391" s="14">
        <f ca="1" t="shared" si="111"/>
        <v>2818</v>
      </c>
      <c r="AQ391" s="14">
        <f ca="1" t="shared" si="112"/>
        <v>1004</v>
      </c>
      <c r="AR391" s="14">
        <f ca="1" t="shared" si="113"/>
        <v>1991</v>
      </c>
      <c r="AS391" s="14">
        <f ca="1" t="shared" si="114"/>
        <v>1343</v>
      </c>
      <c r="AT391" s="14">
        <f ca="1" t="shared" si="115"/>
        <v>2728</v>
      </c>
      <c r="AU391" s="14">
        <f ca="1" t="shared" si="116"/>
        <v>1124</v>
      </c>
      <c r="AV391" s="14">
        <f ca="1" t="shared" si="117"/>
        <v>2631</v>
      </c>
      <c r="AW391" s="14">
        <f ca="1" t="shared" si="118"/>
        <v>1477</v>
      </c>
      <c r="AX391" s="14">
        <f ca="1" t="shared" si="119"/>
        <v>1429</v>
      </c>
      <c r="AY391" s="14">
        <f ca="1" t="shared" si="120"/>
        <v>1487</v>
      </c>
      <c r="AZ391" s="14">
        <f ca="1" t="shared" si="121"/>
        <v>1572</v>
      </c>
      <c r="BA391" s="14">
        <f ca="1" t="shared" si="122"/>
        <v>1273</v>
      </c>
      <c r="BB391" s="14">
        <f ca="1" t="shared" si="123"/>
        <v>2758</v>
      </c>
      <c r="BC391" s="14">
        <f ca="1" t="shared" si="124"/>
        <v>1190</v>
      </c>
      <c r="BD391" s="14">
        <f ca="1" t="shared" si="125"/>
        <v>0</v>
      </c>
      <c r="BE391" s="14">
        <f ca="1" t="shared" si="126"/>
        <v>0</v>
      </c>
      <c r="BF391" s="14">
        <f ca="1" t="shared" si="127"/>
        <v>0</v>
      </c>
      <c r="BG391" s="14">
        <f ca="1" t="shared" si="128"/>
        <v>0</v>
      </c>
      <c r="BH391" s="14">
        <f ca="1" t="shared" si="129"/>
        <v>0</v>
      </c>
      <c r="BI391" s="14">
        <f ca="1" t="shared" si="130"/>
        <v>0</v>
      </c>
      <c r="BJ391" s="14">
        <f ca="1" t="shared" si="131"/>
        <v>0</v>
      </c>
      <c r="BK391" s="14">
        <f ca="1" t="shared" si="132"/>
        <v>0</v>
      </c>
      <c r="BL391" s="14">
        <f ca="1" t="shared" si="133"/>
        <v>0</v>
      </c>
      <c r="BM391" s="14">
        <f ca="1" t="shared" si="134"/>
        <v>0</v>
      </c>
      <c r="BN391" s="14">
        <f ca="1" t="shared" si="135"/>
        <v>0</v>
      </c>
      <c r="BO391" s="14">
        <f ca="1" t="shared" si="136"/>
        <v>0</v>
      </c>
      <c r="BP391" s="14">
        <f ca="1" t="shared" si="137"/>
        <v>0</v>
      </c>
      <c r="BQ391" s="14">
        <f ca="1" t="shared" si="138"/>
        <v>0</v>
      </c>
      <c r="BR391" s="14">
        <f ca="1" t="shared" si="139"/>
        <v>0</v>
      </c>
      <c r="BS391" s="14">
        <f ca="1" t="shared" si="140"/>
        <v>0</v>
      </c>
      <c r="BT391" s="14">
        <f ca="1" t="shared" si="141"/>
        <v>0</v>
      </c>
      <c r="BU391" s="14">
        <f ca="1" t="shared" si="142"/>
        <v>0</v>
      </c>
      <c r="BV391" s="14">
        <f ca="1" t="shared" si="143"/>
        <v>0</v>
      </c>
      <c r="BW391" s="14">
        <f ca="1" t="shared" si="144"/>
        <v>0</v>
      </c>
      <c r="BX391" s="14">
        <f ca="1" t="shared" si="145"/>
        <v>0</v>
      </c>
      <c r="BY391" s="14">
        <f ca="1" t="shared" si="146"/>
        <v>0</v>
      </c>
      <c r="BZ391" s="14">
        <f ca="1" t="shared" si="147"/>
        <v>0</v>
      </c>
      <c r="CA391" s="14">
        <f ca="1" t="shared" si="148"/>
        <v>0</v>
      </c>
      <c r="CB391" s="14">
        <f ca="1" t="shared" si="149"/>
        <v>0</v>
      </c>
      <c r="CC391" s="14">
        <f ca="1" t="shared" si="150"/>
        <v>0</v>
      </c>
      <c r="CD391" s="14">
        <f ca="1" t="shared" si="151"/>
        <v>0</v>
      </c>
      <c r="CE391" s="14">
        <f ca="1" t="shared" si="152"/>
        <v>0</v>
      </c>
      <c r="CF391" s="14">
        <f ca="1" t="shared" si="153"/>
        <v>0</v>
      </c>
      <c r="CG391" s="14">
        <f ca="1" t="shared" si="154"/>
        <v>0</v>
      </c>
    </row>
    <row r="392" spans="14:85" ht="14.25">
      <c r="N392" t="s">
        <v>1855</v>
      </c>
      <c r="P392" s="1">
        <f t="shared" si="155"/>
        <v>7</v>
      </c>
      <c r="Q392" s="14">
        <f ca="1" t="shared" si="86"/>
        <v>1263</v>
      </c>
      <c r="R392" s="14">
        <f ca="1" t="shared" si="87"/>
        <v>2698</v>
      </c>
      <c r="S392" s="14">
        <f ca="1" t="shared" si="88"/>
        <v>1254</v>
      </c>
      <c r="T392" s="14">
        <f ca="1" t="shared" si="89"/>
        <v>2110</v>
      </c>
      <c r="U392" s="14">
        <f ca="1" t="shared" si="90"/>
        <v>1255</v>
      </c>
      <c r="V392" s="14">
        <f ca="1" t="shared" si="91"/>
        <v>1256</v>
      </c>
      <c r="W392" s="14">
        <f ca="1" t="shared" si="92"/>
        <v>1444</v>
      </c>
      <c r="X392" s="14">
        <f ca="1" t="shared" si="93"/>
        <v>1446</v>
      </c>
      <c r="Y392" s="14">
        <f ca="1" t="shared" si="94"/>
        <v>1448</v>
      </c>
      <c r="Z392" s="14">
        <f ca="1" t="shared" si="95"/>
        <v>1539</v>
      </c>
      <c r="AA392" s="14">
        <f ca="1" t="shared" si="96"/>
        <v>1449</v>
      </c>
      <c r="AB392" s="14">
        <f ca="1" t="shared" si="97"/>
        <v>1378</v>
      </c>
      <c r="AC392" s="14">
        <f ca="1" t="shared" si="98"/>
        <v>2411</v>
      </c>
      <c r="AD392" s="14">
        <f ca="1" t="shared" si="99"/>
        <v>1440</v>
      </c>
      <c r="AE392" s="14">
        <f ca="1" t="shared" si="100"/>
        <v>1665</v>
      </c>
      <c r="AF392" s="14">
        <f ca="1" t="shared" si="101"/>
        <v>1275</v>
      </c>
      <c r="AG392" s="14">
        <f ca="1" t="shared" si="102"/>
        <v>1699</v>
      </c>
      <c r="AH392" s="14">
        <f ca="1" t="shared" si="103"/>
        <v>1269</v>
      </c>
      <c r="AI392" s="14">
        <f ca="1" t="shared" si="104"/>
        <v>1384</v>
      </c>
      <c r="AJ392" s="14">
        <f ca="1" t="shared" si="105"/>
        <v>2059</v>
      </c>
      <c r="AK392" s="14">
        <f ca="1" t="shared" si="106"/>
        <v>1346</v>
      </c>
      <c r="AL392" s="14">
        <f ca="1" t="shared" si="107"/>
        <v>1407</v>
      </c>
      <c r="AM392" s="14">
        <f ca="1" t="shared" si="108"/>
        <v>2057</v>
      </c>
      <c r="AN392" s="14">
        <f ca="1" t="shared" si="109"/>
        <v>2242</v>
      </c>
      <c r="AO392" s="14">
        <f ca="1" t="shared" si="110"/>
        <v>1545</v>
      </c>
      <c r="AP392" s="14">
        <f ca="1" t="shared" si="111"/>
        <v>1117</v>
      </c>
      <c r="AQ392" s="14">
        <f ca="1" t="shared" si="112"/>
        <v>1472</v>
      </c>
      <c r="AR392" s="14">
        <f ca="1" t="shared" si="113"/>
        <v>2622</v>
      </c>
      <c r="AS392" s="14">
        <f ca="1" t="shared" si="114"/>
        <v>1070</v>
      </c>
      <c r="AT392" s="14">
        <f ca="1" t="shared" si="115"/>
        <v>1477</v>
      </c>
      <c r="AU392" s="14">
        <f ca="1" t="shared" si="116"/>
        <v>1244</v>
      </c>
      <c r="AV392" s="14">
        <f ca="1" t="shared" si="117"/>
        <v>1432</v>
      </c>
      <c r="AW392" s="14">
        <f ca="1" t="shared" si="118"/>
        <v>2886</v>
      </c>
      <c r="AX392" s="14">
        <f ca="1" t="shared" si="119"/>
        <v>1421</v>
      </c>
      <c r="AY392" s="14">
        <f ca="1" t="shared" si="120"/>
        <v>0</v>
      </c>
      <c r="AZ392" s="14">
        <f ca="1" t="shared" si="121"/>
        <v>0</v>
      </c>
      <c r="BA392" s="14">
        <f ca="1" t="shared" si="122"/>
        <v>0</v>
      </c>
      <c r="BB392" s="14">
        <f ca="1" t="shared" si="123"/>
        <v>0</v>
      </c>
      <c r="BC392" s="14">
        <f ca="1" t="shared" si="124"/>
        <v>0</v>
      </c>
      <c r="BD392" s="14">
        <f ca="1" t="shared" si="125"/>
        <v>0</v>
      </c>
      <c r="BE392" s="14">
        <f ca="1" t="shared" si="126"/>
        <v>0</v>
      </c>
      <c r="BF392" s="14">
        <f ca="1" t="shared" si="127"/>
        <v>0</v>
      </c>
      <c r="BG392" s="14">
        <f ca="1" t="shared" si="128"/>
        <v>0</v>
      </c>
      <c r="BH392" s="14">
        <f ca="1" t="shared" si="129"/>
        <v>0</v>
      </c>
      <c r="BI392" s="14">
        <f ca="1" t="shared" si="130"/>
        <v>0</v>
      </c>
      <c r="BJ392" s="14">
        <f ca="1" t="shared" si="131"/>
        <v>0</v>
      </c>
      <c r="BK392" s="14">
        <f ca="1" t="shared" si="132"/>
        <v>0</v>
      </c>
      <c r="BL392" s="14">
        <f ca="1" t="shared" si="133"/>
        <v>0</v>
      </c>
      <c r="BM392" s="14">
        <f ca="1" t="shared" si="134"/>
        <v>0</v>
      </c>
      <c r="BN392" s="14">
        <f ca="1" t="shared" si="135"/>
        <v>0</v>
      </c>
      <c r="BO392" s="14">
        <f ca="1" t="shared" si="136"/>
        <v>0</v>
      </c>
      <c r="BP392" s="14">
        <f ca="1" t="shared" si="137"/>
        <v>0</v>
      </c>
      <c r="BQ392" s="14">
        <f ca="1" t="shared" si="138"/>
        <v>0</v>
      </c>
      <c r="BR392" s="14">
        <f ca="1" t="shared" si="139"/>
        <v>0</v>
      </c>
      <c r="BS392" s="14">
        <f ca="1" t="shared" si="140"/>
        <v>0</v>
      </c>
      <c r="BT392" s="14">
        <f ca="1" t="shared" si="141"/>
        <v>0</v>
      </c>
      <c r="BU392" s="14">
        <f ca="1" t="shared" si="142"/>
        <v>0</v>
      </c>
      <c r="BV392" s="14">
        <f ca="1" t="shared" si="143"/>
        <v>0</v>
      </c>
      <c r="BW392" s="14">
        <f ca="1" t="shared" si="144"/>
        <v>0</v>
      </c>
      <c r="BX392" s="14">
        <f ca="1" t="shared" si="145"/>
        <v>0</v>
      </c>
      <c r="BY392" s="14">
        <f ca="1" t="shared" si="146"/>
        <v>0</v>
      </c>
      <c r="BZ392" s="14">
        <f ca="1" t="shared" si="147"/>
        <v>0</v>
      </c>
      <c r="CA392" s="14">
        <f ca="1" t="shared" si="148"/>
        <v>0</v>
      </c>
      <c r="CB392" s="14">
        <f ca="1" t="shared" si="149"/>
        <v>0</v>
      </c>
      <c r="CC392" s="14">
        <f ca="1" t="shared" si="150"/>
        <v>0</v>
      </c>
      <c r="CD392" s="14">
        <f ca="1" t="shared" si="151"/>
        <v>0</v>
      </c>
      <c r="CE392" s="14">
        <f ca="1" t="shared" si="152"/>
        <v>0</v>
      </c>
      <c r="CF392" s="14">
        <f ca="1" t="shared" si="153"/>
        <v>0</v>
      </c>
      <c r="CG392" s="14">
        <f ca="1" t="shared" si="154"/>
        <v>0</v>
      </c>
    </row>
    <row r="393" spans="14:85" ht="14.25">
      <c r="N393" t="s">
        <v>1856</v>
      </c>
      <c r="P393" s="1">
        <f t="shared" si="155"/>
        <v>8</v>
      </c>
      <c r="Q393" s="14">
        <f ca="1" t="shared" si="86"/>
        <v>1421</v>
      </c>
      <c r="R393" s="14">
        <f ca="1" t="shared" si="87"/>
        <v>2887</v>
      </c>
      <c r="S393" s="14">
        <f ca="1" t="shared" si="88"/>
        <v>1432</v>
      </c>
      <c r="T393" s="14">
        <f ca="1" t="shared" si="89"/>
        <v>1244</v>
      </c>
      <c r="U393" s="14">
        <f ca="1" t="shared" si="90"/>
        <v>1477</v>
      </c>
      <c r="V393" s="14">
        <f ca="1" t="shared" si="91"/>
        <v>1070</v>
      </c>
      <c r="W393" s="14">
        <f ca="1" t="shared" si="92"/>
        <v>2622</v>
      </c>
      <c r="X393" s="14">
        <f ca="1" t="shared" si="93"/>
        <v>1472</v>
      </c>
      <c r="Y393" s="14">
        <f ca="1" t="shared" si="94"/>
        <v>1117</v>
      </c>
      <c r="Z393" s="14">
        <f ca="1" t="shared" si="95"/>
        <v>1545</v>
      </c>
      <c r="AA393" s="14">
        <f ca="1" t="shared" si="96"/>
        <v>2242</v>
      </c>
      <c r="AB393" s="14">
        <f ca="1" t="shared" si="97"/>
        <v>2057</v>
      </c>
      <c r="AC393" s="14">
        <f ca="1" t="shared" si="98"/>
        <v>1407</v>
      </c>
      <c r="AD393" s="14">
        <f ca="1" t="shared" si="99"/>
        <v>1346</v>
      </c>
      <c r="AE393" s="14">
        <f ca="1" t="shared" si="100"/>
        <v>2059</v>
      </c>
      <c r="AF393" s="14">
        <f ca="1" t="shared" si="101"/>
        <v>1384</v>
      </c>
      <c r="AG393" s="14">
        <f ca="1" t="shared" si="102"/>
        <v>1269</v>
      </c>
      <c r="AH393" s="14">
        <f ca="1" t="shared" si="103"/>
        <v>1699</v>
      </c>
      <c r="AI393" s="14">
        <f ca="1" t="shared" si="104"/>
        <v>1275</v>
      </c>
      <c r="AJ393" s="14">
        <f ca="1" t="shared" si="105"/>
        <v>1665</v>
      </c>
      <c r="AK393" s="14">
        <f ca="1" t="shared" si="106"/>
        <v>1440</v>
      </c>
      <c r="AL393" s="14">
        <f ca="1" t="shared" si="107"/>
        <v>2411</v>
      </c>
      <c r="AM393" s="14">
        <f ca="1" t="shared" si="108"/>
        <v>1378</v>
      </c>
      <c r="AN393" s="14">
        <f ca="1" t="shared" si="109"/>
        <v>1449</v>
      </c>
      <c r="AO393" s="14">
        <f ca="1" t="shared" si="110"/>
        <v>1539</v>
      </c>
      <c r="AP393" s="14">
        <f ca="1" t="shared" si="111"/>
        <v>1448</v>
      </c>
      <c r="AQ393" s="14">
        <f ca="1" t="shared" si="112"/>
        <v>1446</v>
      </c>
      <c r="AR393" s="14">
        <f ca="1" t="shared" si="113"/>
        <v>1444</v>
      </c>
      <c r="AS393" s="14">
        <f ca="1" t="shared" si="114"/>
        <v>1256</v>
      </c>
      <c r="AT393" s="14">
        <f ca="1" t="shared" si="115"/>
        <v>2110</v>
      </c>
      <c r="AU393" s="14">
        <f ca="1" t="shared" si="116"/>
        <v>1254</v>
      </c>
      <c r="AV393" s="14">
        <f ca="1" t="shared" si="117"/>
        <v>2698</v>
      </c>
      <c r="AW393" s="14">
        <f ca="1" t="shared" si="118"/>
        <v>1263</v>
      </c>
      <c r="AX393" s="14">
        <f ca="1" t="shared" si="119"/>
        <v>0</v>
      </c>
      <c r="AY393" s="14">
        <f ca="1" t="shared" si="120"/>
        <v>0</v>
      </c>
      <c r="AZ393" s="14">
        <f ca="1" t="shared" si="121"/>
        <v>0</v>
      </c>
      <c r="BA393" s="14">
        <f ca="1" t="shared" si="122"/>
        <v>0</v>
      </c>
      <c r="BB393" s="14">
        <f ca="1" t="shared" si="123"/>
        <v>0</v>
      </c>
      <c r="BC393" s="14">
        <f ca="1" t="shared" si="124"/>
        <v>0</v>
      </c>
      <c r="BD393" s="14">
        <f ca="1" t="shared" si="125"/>
        <v>0</v>
      </c>
      <c r="BE393" s="14">
        <f ca="1" t="shared" si="126"/>
        <v>0</v>
      </c>
      <c r="BF393" s="14">
        <f ca="1" t="shared" si="127"/>
        <v>0</v>
      </c>
      <c r="BG393" s="14">
        <f ca="1" t="shared" si="128"/>
        <v>0</v>
      </c>
      <c r="BH393" s="14">
        <f ca="1" t="shared" si="129"/>
        <v>0</v>
      </c>
      <c r="BI393" s="14">
        <f ca="1" t="shared" si="130"/>
        <v>0</v>
      </c>
      <c r="BJ393" s="14">
        <f ca="1" t="shared" si="131"/>
        <v>0</v>
      </c>
      <c r="BK393" s="14">
        <f ca="1" t="shared" si="132"/>
        <v>0</v>
      </c>
      <c r="BL393" s="14">
        <f ca="1" t="shared" si="133"/>
        <v>0</v>
      </c>
      <c r="BM393" s="14">
        <f ca="1" t="shared" si="134"/>
        <v>0</v>
      </c>
      <c r="BN393" s="14">
        <f ca="1" t="shared" si="135"/>
        <v>0</v>
      </c>
      <c r="BO393" s="14">
        <f ca="1" t="shared" si="136"/>
        <v>0</v>
      </c>
      <c r="BP393" s="14">
        <f ca="1" t="shared" si="137"/>
        <v>0</v>
      </c>
      <c r="BQ393" s="14">
        <f ca="1" t="shared" si="138"/>
        <v>0</v>
      </c>
      <c r="BR393" s="14">
        <f ca="1" t="shared" si="139"/>
        <v>0</v>
      </c>
      <c r="BS393" s="14">
        <f ca="1" t="shared" si="140"/>
        <v>0</v>
      </c>
      <c r="BT393" s="14">
        <f ca="1" t="shared" si="141"/>
        <v>0</v>
      </c>
      <c r="BU393" s="14">
        <f ca="1" t="shared" si="142"/>
        <v>0</v>
      </c>
      <c r="BV393" s="14">
        <f ca="1" t="shared" si="143"/>
        <v>0</v>
      </c>
      <c r="BW393" s="14">
        <f ca="1" t="shared" si="144"/>
        <v>0</v>
      </c>
      <c r="BX393" s="14">
        <f ca="1" t="shared" si="145"/>
        <v>0</v>
      </c>
      <c r="BY393" s="14">
        <f ca="1" t="shared" si="146"/>
        <v>0</v>
      </c>
      <c r="BZ393" s="14">
        <f ca="1" t="shared" si="147"/>
        <v>0</v>
      </c>
      <c r="CA393" s="14">
        <f ca="1" t="shared" si="148"/>
        <v>0</v>
      </c>
      <c r="CB393" s="14">
        <f ca="1" t="shared" si="149"/>
        <v>0</v>
      </c>
      <c r="CC393" s="14">
        <f ca="1" t="shared" si="150"/>
        <v>0</v>
      </c>
      <c r="CD393" s="14">
        <f ca="1" t="shared" si="151"/>
        <v>0</v>
      </c>
      <c r="CE393" s="14">
        <f ca="1" t="shared" si="152"/>
        <v>0</v>
      </c>
      <c r="CF393" s="14">
        <f ca="1" t="shared" si="153"/>
        <v>0</v>
      </c>
      <c r="CG393" s="14">
        <f ca="1" t="shared" si="154"/>
        <v>0</v>
      </c>
    </row>
    <row r="394" spans="14:85" ht="14.25">
      <c r="N394" t="s">
        <v>1857</v>
      </c>
      <c r="P394" s="1">
        <f t="shared" si="155"/>
        <v>9</v>
      </c>
      <c r="Q394" s="14">
        <f ca="1" t="shared" si="86"/>
        <v>2225</v>
      </c>
      <c r="R394" s="14">
        <f ca="1" t="shared" si="87"/>
        <v>2226</v>
      </c>
      <c r="S394" s="14">
        <f ca="1" t="shared" si="88"/>
        <v>2264</v>
      </c>
      <c r="T394" s="14">
        <f ca="1" t="shared" si="89"/>
        <v>1517</v>
      </c>
      <c r="U394" s="14">
        <f ca="1" t="shared" si="90"/>
        <v>1929</v>
      </c>
      <c r="V394" s="14">
        <f ca="1" t="shared" si="91"/>
        <v>1487</v>
      </c>
      <c r="W394" s="14">
        <f ca="1" t="shared" si="92"/>
        <v>2062</v>
      </c>
      <c r="X394" s="14">
        <f ca="1" t="shared" si="93"/>
        <v>2583</v>
      </c>
      <c r="Y394" s="14">
        <f ca="1" t="shared" si="94"/>
        <v>2943</v>
      </c>
      <c r="Z394" s="14">
        <f ca="1" t="shared" si="95"/>
        <v>2503</v>
      </c>
      <c r="AA394" s="14">
        <f ca="1" t="shared" si="96"/>
        <v>1384</v>
      </c>
      <c r="AB394" s="14">
        <f ca="1" t="shared" si="97"/>
        <v>1141</v>
      </c>
      <c r="AC394" s="14">
        <f ca="1" t="shared" si="98"/>
        <v>2819</v>
      </c>
      <c r="AD394" s="14">
        <f ca="1" t="shared" si="99"/>
        <v>1287</v>
      </c>
      <c r="AE394" s="14">
        <f ca="1" t="shared" si="100"/>
        <v>2319</v>
      </c>
      <c r="AF394" s="14">
        <f ca="1" t="shared" si="101"/>
        <v>1271</v>
      </c>
      <c r="AG394" s="14">
        <f ca="1" t="shared" si="102"/>
        <v>1841</v>
      </c>
      <c r="AH394" s="14">
        <f ca="1" t="shared" si="103"/>
        <v>1845</v>
      </c>
      <c r="AI394" s="14">
        <f ca="1" t="shared" si="104"/>
        <v>1844</v>
      </c>
      <c r="AJ394" s="14">
        <f ca="1" t="shared" si="105"/>
        <v>2948</v>
      </c>
      <c r="AK394" s="14">
        <f ca="1" t="shared" si="106"/>
        <v>2967</v>
      </c>
      <c r="AL394" s="14">
        <f ca="1" t="shared" si="107"/>
        <v>1448</v>
      </c>
      <c r="AM394" s="14">
        <f ca="1" t="shared" si="108"/>
        <v>1449</v>
      </c>
      <c r="AN394" s="14">
        <f ca="1" t="shared" si="109"/>
        <v>1445</v>
      </c>
      <c r="AO394" s="14">
        <f ca="1" t="shared" si="110"/>
        <v>0</v>
      </c>
      <c r="AP394" s="14">
        <f ca="1" t="shared" si="111"/>
        <v>0</v>
      </c>
      <c r="AQ394" s="14">
        <f ca="1" t="shared" si="112"/>
        <v>0</v>
      </c>
      <c r="AR394" s="14">
        <f ca="1" t="shared" si="113"/>
        <v>0</v>
      </c>
      <c r="AS394" s="14">
        <f ca="1" t="shared" si="114"/>
        <v>0</v>
      </c>
      <c r="AT394" s="14">
        <f ca="1" t="shared" si="115"/>
        <v>0</v>
      </c>
      <c r="AU394" s="14">
        <f ca="1" t="shared" si="116"/>
        <v>0</v>
      </c>
      <c r="AV394" s="14">
        <f ca="1" t="shared" si="117"/>
        <v>0</v>
      </c>
      <c r="AW394" s="14">
        <f ca="1" t="shared" si="118"/>
        <v>0</v>
      </c>
      <c r="AX394" s="14">
        <f ca="1" t="shared" si="119"/>
        <v>0</v>
      </c>
      <c r="AY394" s="14">
        <f ca="1" t="shared" si="120"/>
        <v>0</v>
      </c>
      <c r="AZ394" s="14">
        <f ca="1" t="shared" si="121"/>
        <v>0</v>
      </c>
      <c r="BA394" s="14">
        <f ca="1" t="shared" si="122"/>
        <v>0</v>
      </c>
      <c r="BB394" s="14">
        <f ca="1" t="shared" si="123"/>
        <v>0</v>
      </c>
      <c r="BC394" s="14">
        <f ca="1" t="shared" si="124"/>
        <v>0</v>
      </c>
      <c r="BD394" s="14">
        <f ca="1" t="shared" si="125"/>
        <v>0</v>
      </c>
      <c r="BE394" s="14">
        <f ca="1" t="shared" si="126"/>
        <v>0</v>
      </c>
      <c r="BF394" s="14">
        <f ca="1" t="shared" si="127"/>
        <v>0</v>
      </c>
      <c r="BG394" s="14">
        <f ca="1" t="shared" si="128"/>
        <v>0</v>
      </c>
      <c r="BH394" s="14">
        <f ca="1" t="shared" si="129"/>
        <v>0</v>
      </c>
      <c r="BI394" s="14">
        <f ca="1" t="shared" si="130"/>
        <v>0</v>
      </c>
      <c r="BJ394" s="14">
        <f ca="1" t="shared" si="131"/>
        <v>0</v>
      </c>
      <c r="BK394" s="14">
        <f ca="1" t="shared" si="132"/>
        <v>0</v>
      </c>
      <c r="BL394" s="14">
        <f ca="1" t="shared" si="133"/>
        <v>0</v>
      </c>
      <c r="BM394" s="14">
        <f ca="1" t="shared" si="134"/>
        <v>0</v>
      </c>
      <c r="BN394" s="14">
        <f ca="1" t="shared" si="135"/>
        <v>0</v>
      </c>
      <c r="BO394" s="14">
        <f ca="1" t="shared" si="136"/>
        <v>0</v>
      </c>
      <c r="BP394" s="14">
        <f ca="1" t="shared" si="137"/>
        <v>0</v>
      </c>
      <c r="BQ394" s="14">
        <f ca="1" t="shared" si="138"/>
        <v>0</v>
      </c>
      <c r="BR394" s="14">
        <f ca="1" t="shared" si="139"/>
        <v>0</v>
      </c>
      <c r="BS394" s="14">
        <f ca="1" t="shared" si="140"/>
        <v>0</v>
      </c>
      <c r="BT394" s="14">
        <f ca="1" t="shared" si="141"/>
        <v>0</v>
      </c>
      <c r="BU394" s="14">
        <f ca="1" t="shared" si="142"/>
        <v>0</v>
      </c>
      <c r="BV394" s="14">
        <f ca="1" t="shared" si="143"/>
        <v>0</v>
      </c>
      <c r="BW394" s="14">
        <f ca="1" t="shared" si="144"/>
        <v>0</v>
      </c>
      <c r="BX394" s="14">
        <f ca="1" t="shared" si="145"/>
        <v>0</v>
      </c>
      <c r="BY394" s="14">
        <f ca="1" t="shared" si="146"/>
        <v>0</v>
      </c>
      <c r="BZ394" s="14">
        <f ca="1" t="shared" si="147"/>
        <v>0</v>
      </c>
      <c r="CA394" s="14">
        <f ca="1" t="shared" si="148"/>
        <v>0</v>
      </c>
      <c r="CB394" s="14">
        <f ca="1" t="shared" si="149"/>
        <v>0</v>
      </c>
      <c r="CC394" s="14">
        <f ca="1" t="shared" si="150"/>
        <v>0</v>
      </c>
      <c r="CD394" s="14">
        <f ca="1" t="shared" si="151"/>
        <v>0</v>
      </c>
      <c r="CE394" s="14">
        <f ca="1" t="shared" si="152"/>
        <v>0</v>
      </c>
      <c r="CF394" s="14">
        <f ca="1" t="shared" si="153"/>
        <v>0</v>
      </c>
      <c r="CG394" s="14">
        <f ca="1" t="shared" si="154"/>
        <v>0</v>
      </c>
    </row>
    <row r="395" spans="14:85" ht="14.25">
      <c r="N395" t="s">
        <v>1858</v>
      </c>
      <c r="P395" s="1">
        <f t="shared" si="155"/>
        <v>10</v>
      </c>
      <c r="Q395" s="14">
        <f ca="1" t="shared" si="86"/>
        <v>1445</v>
      </c>
      <c r="R395" s="14">
        <f ca="1" t="shared" si="87"/>
        <v>1448</v>
      </c>
      <c r="S395" s="14">
        <f ca="1" t="shared" si="88"/>
        <v>2967</v>
      </c>
      <c r="T395" s="14">
        <f ca="1" t="shared" si="89"/>
        <v>2948</v>
      </c>
      <c r="U395" s="14">
        <f ca="1" t="shared" si="90"/>
        <v>1844</v>
      </c>
      <c r="V395" s="14">
        <f ca="1" t="shared" si="91"/>
        <v>1845</v>
      </c>
      <c r="W395" s="14">
        <f ca="1" t="shared" si="92"/>
        <v>1841</v>
      </c>
      <c r="X395" s="14">
        <f ca="1" t="shared" si="93"/>
        <v>1271</v>
      </c>
      <c r="Y395" s="14">
        <f ca="1" t="shared" si="94"/>
        <v>2319</v>
      </c>
      <c r="Z395" s="14">
        <f ca="1" t="shared" si="95"/>
        <v>1287</v>
      </c>
      <c r="AA395" s="14">
        <f ca="1" t="shared" si="96"/>
        <v>2819</v>
      </c>
      <c r="AB395" s="14">
        <f ca="1" t="shared" si="97"/>
        <v>1141</v>
      </c>
      <c r="AC395" s="14">
        <f ca="1" t="shared" si="98"/>
        <v>1384</v>
      </c>
      <c r="AD395" s="14">
        <f ca="1" t="shared" si="99"/>
        <v>2503</v>
      </c>
      <c r="AE395" s="14">
        <f ca="1" t="shared" si="100"/>
        <v>2943</v>
      </c>
      <c r="AF395" s="14">
        <f ca="1" t="shared" si="101"/>
        <v>2583</v>
      </c>
      <c r="AG395" s="14">
        <f ca="1" t="shared" si="102"/>
        <v>2062</v>
      </c>
      <c r="AH395" s="14">
        <f ca="1" t="shared" si="103"/>
        <v>1487</v>
      </c>
      <c r="AI395" s="14">
        <f ca="1" t="shared" si="104"/>
        <v>1929</v>
      </c>
      <c r="AJ395" s="14">
        <f ca="1" t="shared" si="105"/>
        <v>1517</v>
      </c>
      <c r="AK395" s="14">
        <f ca="1" t="shared" si="106"/>
        <v>2264</v>
      </c>
      <c r="AL395" s="14">
        <f ca="1" t="shared" si="107"/>
        <v>2226</v>
      </c>
      <c r="AM395" s="14">
        <f ca="1" t="shared" si="108"/>
        <v>2225</v>
      </c>
      <c r="AN395" s="14">
        <f ca="1" t="shared" si="109"/>
        <v>0</v>
      </c>
      <c r="AO395" s="14">
        <f ca="1" t="shared" si="110"/>
        <v>0</v>
      </c>
      <c r="AP395" s="14">
        <f ca="1" t="shared" si="111"/>
        <v>0</v>
      </c>
      <c r="AQ395" s="14">
        <f ca="1" t="shared" si="112"/>
        <v>0</v>
      </c>
      <c r="AR395" s="14">
        <f ca="1" t="shared" si="113"/>
        <v>0</v>
      </c>
      <c r="AS395" s="14">
        <f ca="1" t="shared" si="114"/>
        <v>0</v>
      </c>
      <c r="AT395" s="14">
        <f ca="1" t="shared" si="115"/>
        <v>0</v>
      </c>
      <c r="AU395" s="14">
        <f ca="1" t="shared" si="116"/>
        <v>0</v>
      </c>
      <c r="AV395" s="14">
        <f ca="1" t="shared" si="117"/>
        <v>0</v>
      </c>
      <c r="AW395" s="14">
        <f ca="1" t="shared" si="118"/>
        <v>0</v>
      </c>
      <c r="AX395" s="14">
        <f ca="1" t="shared" si="119"/>
        <v>0</v>
      </c>
      <c r="AY395" s="14">
        <f ca="1" t="shared" si="120"/>
        <v>0</v>
      </c>
      <c r="AZ395" s="14">
        <f ca="1" t="shared" si="121"/>
        <v>0</v>
      </c>
      <c r="BA395" s="14">
        <f ca="1" t="shared" si="122"/>
        <v>0</v>
      </c>
      <c r="BB395" s="14">
        <f ca="1" t="shared" si="123"/>
        <v>0</v>
      </c>
      <c r="BC395" s="14">
        <f ca="1" t="shared" si="124"/>
        <v>0</v>
      </c>
      <c r="BD395" s="14">
        <f ca="1" t="shared" si="125"/>
        <v>0</v>
      </c>
      <c r="BE395" s="14">
        <f ca="1" t="shared" si="126"/>
        <v>0</v>
      </c>
      <c r="BF395" s="14">
        <f ca="1" t="shared" si="127"/>
        <v>0</v>
      </c>
      <c r="BG395" s="14">
        <f ca="1" t="shared" si="128"/>
        <v>0</v>
      </c>
      <c r="BH395" s="14">
        <f ca="1" t="shared" si="129"/>
        <v>0</v>
      </c>
      <c r="BI395" s="14">
        <f ca="1" t="shared" si="130"/>
        <v>0</v>
      </c>
      <c r="BJ395" s="14">
        <f ca="1" t="shared" si="131"/>
        <v>0</v>
      </c>
      <c r="BK395" s="14">
        <f ca="1" t="shared" si="132"/>
        <v>0</v>
      </c>
      <c r="BL395" s="14">
        <f ca="1" t="shared" si="133"/>
        <v>0</v>
      </c>
      <c r="BM395" s="14">
        <f ca="1" t="shared" si="134"/>
        <v>0</v>
      </c>
      <c r="BN395" s="14">
        <f ca="1" t="shared" si="135"/>
        <v>0</v>
      </c>
      <c r="BO395" s="14">
        <f ca="1" t="shared" si="136"/>
        <v>0</v>
      </c>
      <c r="BP395" s="14">
        <f ca="1" t="shared" si="137"/>
        <v>0</v>
      </c>
      <c r="BQ395" s="14">
        <f ca="1" t="shared" si="138"/>
        <v>0</v>
      </c>
      <c r="BR395" s="14">
        <f ca="1" t="shared" si="139"/>
        <v>0</v>
      </c>
      <c r="BS395" s="14">
        <f ca="1" t="shared" si="140"/>
        <v>0</v>
      </c>
      <c r="BT395" s="14">
        <f ca="1" t="shared" si="141"/>
        <v>0</v>
      </c>
      <c r="BU395" s="14">
        <f ca="1" t="shared" si="142"/>
        <v>0</v>
      </c>
      <c r="BV395" s="14">
        <f ca="1" t="shared" si="143"/>
        <v>0</v>
      </c>
      <c r="BW395" s="14">
        <f ca="1" t="shared" si="144"/>
        <v>0</v>
      </c>
      <c r="BX395" s="14">
        <f ca="1" t="shared" si="145"/>
        <v>0</v>
      </c>
      <c r="BY395" s="14">
        <f ca="1" t="shared" si="146"/>
        <v>0</v>
      </c>
      <c r="BZ395" s="14">
        <f ca="1" t="shared" si="147"/>
        <v>0</v>
      </c>
      <c r="CA395" s="14">
        <f ca="1" t="shared" si="148"/>
        <v>0</v>
      </c>
      <c r="CB395" s="14">
        <f ca="1" t="shared" si="149"/>
        <v>0</v>
      </c>
      <c r="CC395" s="14">
        <f ca="1" t="shared" si="150"/>
        <v>0</v>
      </c>
      <c r="CD395" s="14">
        <f ca="1" t="shared" si="151"/>
        <v>0</v>
      </c>
      <c r="CE395" s="14">
        <f ca="1" t="shared" si="152"/>
        <v>0</v>
      </c>
      <c r="CF395" s="14">
        <f ca="1" t="shared" si="153"/>
        <v>0</v>
      </c>
      <c r="CG395" s="14">
        <f ca="1" t="shared" si="154"/>
        <v>0</v>
      </c>
    </row>
    <row r="396" spans="14:85" ht="14.25">
      <c r="N396" t="s">
        <v>1859</v>
      </c>
      <c r="P396" s="1">
        <f t="shared" si="155"/>
        <v>11</v>
      </c>
      <c r="Q396" s="14">
        <f ca="1" t="shared" si="86"/>
        <v>1781</v>
      </c>
      <c r="R396" s="14">
        <f ca="1" t="shared" si="87"/>
        <v>1779</v>
      </c>
      <c r="S396" s="14">
        <f ca="1" t="shared" si="88"/>
        <v>2031</v>
      </c>
      <c r="T396" s="14">
        <f ca="1" t="shared" si="89"/>
        <v>1815</v>
      </c>
      <c r="U396" s="14">
        <f ca="1" t="shared" si="90"/>
        <v>2030</v>
      </c>
      <c r="V396" s="14">
        <f ca="1" t="shared" si="91"/>
        <v>1971</v>
      </c>
      <c r="W396" s="14">
        <f ca="1" t="shared" si="92"/>
        <v>2453</v>
      </c>
      <c r="X396" s="14">
        <f ca="1" t="shared" si="93"/>
        <v>1446</v>
      </c>
      <c r="Y396" s="14">
        <f ca="1" t="shared" si="94"/>
        <v>1448</v>
      </c>
      <c r="Z396" s="14">
        <f ca="1" t="shared" si="95"/>
        <v>2967</v>
      </c>
      <c r="AA396" s="14">
        <f ca="1" t="shared" si="96"/>
        <v>2948</v>
      </c>
      <c r="AB396" s="14">
        <f ca="1" t="shared" si="97"/>
        <v>1842</v>
      </c>
      <c r="AC396" s="14">
        <f ca="1" t="shared" si="98"/>
        <v>1844</v>
      </c>
      <c r="AD396" s="14">
        <f ca="1" t="shared" si="99"/>
        <v>1845</v>
      </c>
      <c r="AE396" s="14">
        <f ca="1" t="shared" si="100"/>
        <v>1841</v>
      </c>
      <c r="AF396" s="14">
        <f ca="1" t="shared" si="101"/>
        <v>1710</v>
      </c>
      <c r="AG396" s="14">
        <f ca="1" t="shared" si="102"/>
        <v>1712</v>
      </c>
      <c r="AH396" s="14">
        <f ca="1" t="shared" si="103"/>
        <v>2373</v>
      </c>
      <c r="AI396" s="14">
        <f ca="1" t="shared" si="104"/>
        <v>2566</v>
      </c>
      <c r="AJ396" s="14">
        <f ca="1" t="shared" si="105"/>
        <v>2370</v>
      </c>
      <c r="AK396" s="14">
        <f ca="1" t="shared" si="106"/>
        <v>2121</v>
      </c>
      <c r="AL396" s="14">
        <f ca="1" t="shared" si="107"/>
        <v>2321</v>
      </c>
      <c r="AM396" s="14">
        <f ca="1" t="shared" si="108"/>
        <v>2323</v>
      </c>
      <c r="AN396" s="14">
        <f ca="1" t="shared" si="109"/>
        <v>0</v>
      </c>
      <c r="AO396" s="14">
        <f ca="1" t="shared" si="110"/>
        <v>0</v>
      </c>
      <c r="AP396" s="14">
        <f ca="1" t="shared" si="111"/>
        <v>0</v>
      </c>
      <c r="AQ396" s="14">
        <f ca="1" t="shared" si="112"/>
        <v>0</v>
      </c>
      <c r="AR396" s="14">
        <f ca="1" t="shared" si="113"/>
        <v>0</v>
      </c>
      <c r="AS396" s="14">
        <f ca="1" t="shared" si="114"/>
        <v>0</v>
      </c>
      <c r="AT396" s="14">
        <f ca="1" t="shared" si="115"/>
        <v>0</v>
      </c>
      <c r="AU396" s="14">
        <f ca="1" t="shared" si="116"/>
        <v>0</v>
      </c>
      <c r="AV396" s="14">
        <f ca="1" t="shared" si="117"/>
        <v>0</v>
      </c>
      <c r="AW396" s="14">
        <f ca="1" t="shared" si="118"/>
        <v>0</v>
      </c>
      <c r="AX396" s="14">
        <f ca="1" t="shared" si="119"/>
        <v>0</v>
      </c>
      <c r="AY396" s="14">
        <f ca="1" t="shared" si="120"/>
        <v>0</v>
      </c>
      <c r="AZ396" s="14">
        <f ca="1" t="shared" si="121"/>
        <v>0</v>
      </c>
      <c r="BA396" s="14">
        <f ca="1" t="shared" si="122"/>
        <v>0</v>
      </c>
      <c r="BB396" s="14">
        <f ca="1" t="shared" si="123"/>
        <v>0</v>
      </c>
      <c r="BC396" s="14">
        <f ca="1" t="shared" si="124"/>
        <v>0</v>
      </c>
      <c r="BD396" s="14">
        <f ca="1" t="shared" si="125"/>
        <v>0</v>
      </c>
      <c r="BE396" s="14">
        <f ca="1" t="shared" si="126"/>
        <v>0</v>
      </c>
      <c r="BF396" s="14">
        <f ca="1" t="shared" si="127"/>
        <v>0</v>
      </c>
      <c r="BG396" s="14">
        <f ca="1" t="shared" si="128"/>
        <v>0</v>
      </c>
      <c r="BH396" s="14">
        <f ca="1" t="shared" si="129"/>
        <v>0</v>
      </c>
      <c r="BI396" s="14">
        <f ca="1" t="shared" si="130"/>
        <v>0</v>
      </c>
      <c r="BJ396" s="14">
        <f ca="1" t="shared" si="131"/>
        <v>0</v>
      </c>
      <c r="BK396" s="14">
        <f ca="1" t="shared" si="132"/>
        <v>0</v>
      </c>
      <c r="BL396" s="14">
        <f ca="1" t="shared" si="133"/>
        <v>0</v>
      </c>
      <c r="BM396" s="14">
        <f ca="1" t="shared" si="134"/>
        <v>0</v>
      </c>
      <c r="BN396" s="14">
        <f ca="1" t="shared" si="135"/>
        <v>0</v>
      </c>
      <c r="BO396" s="14">
        <f ca="1" t="shared" si="136"/>
        <v>0</v>
      </c>
      <c r="BP396" s="14">
        <f ca="1" t="shared" si="137"/>
        <v>0</v>
      </c>
      <c r="BQ396" s="14">
        <f ca="1" t="shared" si="138"/>
        <v>0</v>
      </c>
      <c r="BR396" s="14">
        <f ca="1" t="shared" si="139"/>
        <v>0</v>
      </c>
      <c r="BS396" s="14">
        <f ca="1" t="shared" si="140"/>
        <v>0</v>
      </c>
      <c r="BT396" s="14">
        <f ca="1" t="shared" si="141"/>
        <v>0</v>
      </c>
      <c r="BU396" s="14">
        <f ca="1" t="shared" si="142"/>
        <v>0</v>
      </c>
      <c r="BV396" s="14">
        <f ca="1" t="shared" si="143"/>
        <v>0</v>
      </c>
      <c r="BW396" s="14">
        <f ca="1" t="shared" si="144"/>
        <v>0</v>
      </c>
      <c r="BX396" s="14">
        <f ca="1" t="shared" si="145"/>
        <v>0</v>
      </c>
      <c r="BY396" s="14">
        <f ca="1" t="shared" si="146"/>
        <v>0</v>
      </c>
      <c r="BZ396" s="14">
        <f ca="1" t="shared" si="147"/>
        <v>0</v>
      </c>
      <c r="CA396" s="14">
        <f ca="1" t="shared" si="148"/>
        <v>0</v>
      </c>
      <c r="CB396" s="14">
        <f ca="1" t="shared" si="149"/>
        <v>0</v>
      </c>
      <c r="CC396" s="14">
        <f ca="1" t="shared" si="150"/>
        <v>0</v>
      </c>
      <c r="CD396" s="14">
        <f ca="1" t="shared" si="151"/>
        <v>0</v>
      </c>
      <c r="CE396" s="14">
        <f ca="1" t="shared" si="152"/>
        <v>0</v>
      </c>
      <c r="CF396" s="14">
        <f ca="1" t="shared" si="153"/>
        <v>0</v>
      </c>
      <c r="CG396" s="14">
        <f ca="1" t="shared" si="154"/>
        <v>0</v>
      </c>
    </row>
    <row r="397" spans="14:85" ht="14.25">
      <c r="N397" t="s">
        <v>1860</v>
      </c>
      <c r="P397" s="1">
        <f t="shared" si="155"/>
        <v>12</v>
      </c>
      <c r="Q397" s="14">
        <f ca="1" t="shared" si="86"/>
        <v>1134</v>
      </c>
      <c r="R397" s="14">
        <f ca="1" t="shared" si="87"/>
        <v>2489</v>
      </c>
      <c r="S397" s="14">
        <f ca="1" t="shared" si="88"/>
        <v>1495</v>
      </c>
      <c r="T397" s="14">
        <f ca="1" t="shared" si="89"/>
        <v>1283</v>
      </c>
      <c r="U397" s="14">
        <f ca="1" t="shared" si="90"/>
        <v>1573</v>
      </c>
      <c r="V397" s="14">
        <f ca="1" t="shared" si="91"/>
        <v>1273</v>
      </c>
      <c r="W397" s="14">
        <f ca="1" t="shared" si="92"/>
        <v>2758</v>
      </c>
      <c r="X397" s="14">
        <f ca="1" t="shared" si="93"/>
        <v>1190</v>
      </c>
      <c r="Y397" s="14">
        <f ca="1" t="shared" si="94"/>
        <v>1290</v>
      </c>
      <c r="Z397" s="14">
        <f ca="1" t="shared" si="95"/>
        <v>2836</v>
      </c>
      <c r="AA397" s="14">
        <f ca="1" t="shared" si="96"/>
        <v>1128</v>
      </c>
      <c r="AB397" s="14">
        <f ca="1" t="shared" si="97"/>
        <v>2826</v>
      </c>
      <c r="AC397" s="14">
        <f ca="1" t="shared" si="98"/>
        <v>2435</v>
      </c>
      <c r="AD397" s="14">
        <f ca="1" t="shared" si="99"/>
        <v>1449</v>
      </c>
      <c r="AE397" s="14">
        <f ca="1" t="shared" si="100"/>
        <v>1444</v>
      </c>
      <c r="AF397" s="14">
        <f ca="1" t="shared" si="101"/>
        <v>1448</v>
      </c>
      <c r="AG397" s="14">
        <f ca="1" t="shared" si="102"/>
        <v>2967</v>
      </c>
      <c r="AH397" s="14">
        <f ca="1" t="shared" si="103"/>
        <v>2948</v>
      </c>
      <c r="AI397" s="14">
        <f ca="1" t="shared" si="104"/>
        <v>1842</v>
      </c>
      <c r="AJ397" s="14">
        <f ca="1" t="shared" si="105"/>
        <v>1566</v>
      </c>
      <c r="AK397" s="14">
        <f ca="1" t="shared" si="106"/>
        <v>1580</v>
      </c>
      <c r="AL397" s="14">
        <f ca="1" t="shared" si="107"/>
        <v>1792</v>
      </c>
      <c r="AM397" s="14">
        <f ca="1" t="shared" si="108"/>
        <v>1139</v>
      </c>
      <c r="AN397" s="14">
        <f ca="1" t="shared" si="109"/>
        <v>0</v>
      </c>
      <c r="AO397" s="14">
        <f ca="1" t="shared" si="110"/>
        <v>0</v>
      </c>
      <c r="AP397" s="14">
        <f ca="1" t="shared" si="111"/>
        <v>0</v>
      </c>
      <c r="AQ397" s="14">
        <f ca="1" t="shared" si="112"/>
        <v>0</v>
      </c>
      <c r="AR397" s="14">
        <f ca="1" t="shared" si="113"/>
        <v>0</v>
      </c>
      <c r="AS397" s="14">
        <f ca="1" t="shared" si="114"/>
        <v>0</v>
      </c>
      <c r="AT397" s="14">
        <f ca="1" t="shared" si="115"/>
        <v>0</v>
      </c>
      <c r="AU397" s="14">
        <f ca="1" t="shared" si="116"/>
        <v>0</v>
      </c>
      <c r="AV397" s="14">
        <f ca="1" t="shared" si="117"/>
        <v>0</v>
      </c>
      <c r="AW397" s="14">
        <f ca="1" t="shared" si="118"/>
        <v>0</v>
      </c>
      <c r="AX397" s="14">
        <f ca="1" t="shared" si="119"/>
        <v>0</v>
      </c>
      <c r="AY397" s="14">
        <f ca="1" t="shared" si="120"/>
        <v>0</v>
      </c>
      <c r="AZ397" s="14">
        <f ca="1" t="shared" si="121"/>
        <v>0</v>
      </c>
      <c r="BA397" s="14">
        <f ca="1" t="shared" si="122"/>
        <v>0</v>
      </c>
      <c r="BB397" s="14">
        <f ca="1" t="shared" si="123"/>
        <v>0</v>
      </c>
      <c r="BC397" s="14">
        <f ca="1" t="shared" si="124"/>
        <v>0</v>
      </c>
      <c r="BD397" s="14">
        <f ca="1" t="shared" si="125"/>
        <v>0</v>
      </c>
      <c r="BE397" s="14">
        <f ca="1" t="shared" si="126"/>
        <v>0</v>
      </c>
      <c r="BF397" s="14">
        <f ca="1" t="shared" si="127"/>
        <v>0</v>
      </c>
      <c r="BG397" s="14">
        <f ca="1" t="shared" si="128"/>
        <v>0</v>
      </c>
      <c r="BH397" s="14">
        <f ca="1" t="shared" si="129"/>
        <v>0</v>
      </c>
      <c r="BI397" s="14">
        <f ca="1" t="shared" si="130"/>
        <v>0</v>
      </c>
      <c r="BJ397" s="14">
        <f ca="1" t="shared" si="131"/>
        <v>0</v>
      </c>
      <c r="BK397" s="14">
        <f ca="1" t="shared" si="132"/>
        <v>0</v>
      </c>
      <c r="BL397" s="14">
        <f ca="1" t="shared" si="133"/>
        <v>0</v>
      </c>
      <c r="BM397" s="14">
        <f ca="1" t="shared" si="134"/>
        <v>0</v>
      </c>
      <c r="BN397" s="14">
        <f ca="1" t="shared" si="135"/>
        <v>0</v>
      </c>
      <c r="BO397" s="14">
        <f ca="1" t="shared" si="136"/>
        <v>0</v>
      </c>
      <c r="BP397" s="14">
        <f ca="1" t="shared" si="137"/>
        <v>0</v>
      </c>
      <c r="BQ397" s="14">
        <f ca="1" t="shared" si="138"/>
        <v>0</v>
      </c>
      <c r="BR397" s="14">
        <f ca="1" t="shared" si="139"/>
        <v>0</v>
      </c>
      <c r="BS397" s="14">
        <f ca="1" t="shared" si="140"/>
        <v>0</v>
      </c>
      <c r="BT397" s="14">
        <f ca="1" t="shared" si="141"/>
        <v>0</v>
      </c>
      <c r="BU397" s="14">
        <f ca="1" t="shared" si="142"/>
        <v>0</v>
      </c>
      <c r="BV397" s="14">
        <f ca="1" t="shared" si="143"/>
        <v>0</v>
      </c>
      <c r="BW397" s="14">
        <f ca="1" t="shared" si="144"/>
        <v>0</v>
      </c>
      <c r="BX397" s="14">
        <f ca="1" t="shared" si="145"/>
        <v>0</v>
      </c>
      <c r="BY397" s="14">
        <f ca="1" t="shared" si="146"/>
        <v>0</v>
      </c>
      <c r="BZ397" s="14">
        <f ca="1" t="shared" si="147"/>
        <v>0</v>
      </c>
      <c r="CA397" s="14">
        <f ca="1" t="shared" si="148"/>
        <v>0</v>
      </c>
      <c r="CB397" s="14">
        <f ca="1" t="shared" si="149"/>
        <v>0</v>
      </c>
      <c r="CC397" s="14">
        <f ca="1" t="shared" si="150"/>
        <v>0</v>
      </c>
      <c r="CD397" s="14">
        <f ca="1" t="shared" si="151"/>
        <v>0</v>
      </c>
      <c r="CE397" s="14">
        <f ca="1" t="shared" si="152"/>
        <v>0</v>
      </c>
      <c r="CF397" s="14">
        <f ca="1" t="shared" si="153"/>
        <v>0</v>
      </c>
      <c r="CG397" s="14">
        <f ca="1" t="shared" si="154"/>
        <v>0</v>
      </c>
    </row>
    <row r="398" spans="14:85" ht="14.25">
      <c r="N398" t="s">
        <v>1861</v>
      </c>
      <c r="P398" s="1">
        <f t="shared" si="155"/>
        <v>13</v>
      </c>
      <c r="Q398" s="14">
        <f ca="1" t="shared" si="86"/>
        <v>1139</v>
      </c>
      <c r="R398" s="14">
        <f ca="1" t="shared" si="87"/>
        <v>2892</v>
      </c>
      <c r="S398" s="14">
        <f ca="1" t="shared" si="88"/>
        <v>1792</v>
      </c>
      <c r="T398" s="14">
        <f ca="1" t="shared" si="89"/>
        <v>1580</v>
      </c>
      <c r="U398" s="14">
        <f ca="1" t="shared" si="90"/>
        <v>1566</v>
      </c>
      <c r="V398" s="14">
        <f ca="1" t="shared" si="91"/>
        <v>2948</v>
      </c>
      <c r="W398" s="14">
        <f ca="1" t="shared" si="92"/>
        <v>2967</v>
      </c>
      <c r="X398" s="14">
        <f ca="1" t="shared" si="93"/>
        <v>1448</v>
      </c>
      <c r="Y398" s="14">
        <f ca="1" t="shared" si="94"/>
        <v>1444</v>
      </c>
      <c r="Z398" s="14">
        <f ca="1" t="shared" si="95"/>
        <v>1449</v>
      </c>
      <c r="AA398" s="14">
        <f ca="1" t="shared" si="96"/>
        <v>2435</v>
      </c>
      <c r="AB398" s="14">
        <f ca="1" t="shared" si="97"/>
        <v>2826</v>
      </c>
      <c r="AC398" s="14">
        <f ca="1" t="shared" si="98"/>
        <v>1128</v>
      </c>
      <c r="AD398" s="14">
        <f ca="1" t="shared" si="99"/>
        <v>2836</v>
      </c>
      <c r="AE398" s="14">
        <f ca="1" t="shared" si="100"/>
        <v>1290</v>
      </c>
      <c r="AF398" s="14">
        <f ca="1" t="shared" si="101"/>
        <v>1190</v>
      </c>
      <c r="AG398" s="14">
        <f ca="1" t="shared" si="102"/>
        <v>2758</v>
      </c>
      <c r="AH398" s="14">
        <f ca="1" t="shared" si="103"/>
        <v>1273</v>
      </c>
      <c r="AI398" s="14">
        <f ca="1" t="shared" si="104"/>
        <v>1573</v>
      </c>
      <c r="AJ398" s="14">
        <f ca="1" t="shared" si="105"/>
        <v>1283</v>
      </c>
      <c r="AK398" s="14">
        <f ca="1" t="shared" si="106"/>
        <v>1582</v>
      </c>
      <c r="AL398" s="14">
        <f ca="1" t="shared" si="107"/>
        <v>2489</v>
      </c>
      <c r="AM398" s="14">
        <f ca="1" t="shared" si="108"/>
        <v>2604</v>
      </c>
      <c r="AN398" s="14">
        <f ca="1" t="shared" si="109"/>
        <v>0</v>
      </c>
      <c r="AO398" s="14">
        <f ca="1" t="shared" si="110"/>
        <v>0</v>
      </c>
      <c r="AP398" s="14">
        <f ca="1" t="shared" si="111"/>
        <v>0</v>
      </c>
      <c r="AQ398" s="14">
        <f ca="1" t="shared" si="112"/>
        <v>0</v>
      </c>
      <c r="AR398" s="14">
        <f ca="1" t="shared" si="113"/>
        <v>0</v>
      </c>
      <c r="AS398" s="14">
        <f ca="1" t="shared" si="114"/>
        <v>0</v>
      </c>
      <c r="AT398" s="14">
        <f ca="1" t="shared" si="115"/>
        <v>0</v>
      </c>
      <c r="AU398" s="14">
        <f ca="1" t="shared" si="116"/>
        <v>0</v>
      </c>
      <c r="AV398" s="14">
        <f ca="1" t="shared" si="117"/>
        <v>0</v>
      </c>
      <c r="AW398" s="14">
        <f ca="1" t="shared" si="118"/>
        <v>0</v>
      </c>
      <c r="AX398" s="14">
        <f ca="1" t="shared" si="119"/>
        <v>0</v>
      </c>
      <c r="AY398" s="14">
        <f ca="1" t="shared" si="120"/>
        <v>0</v>
      </c>
      <c r="AZ398" s="14">
        <f ca="1" t="shared" si="121"/>
        <v>0</v>
      </c>
      <c r="BA398" s="14">
        <f ca="1" t="shared" si="122"/>
        <v>0</v>
      </c>
      <c r="BB398" s="14">
        <f ca="1" t="shared" si="123"/>
        <v>0</v>
      </c>
      <c r="BC398" s="14">
        <f ca="1" t="shared" si="124"/>
        <v>0</v>
      </c>
      <c r="BD398" s="14">
        <f ca="1" t="shared" si="125"/>
        <v>0</v>
      </c>
      <c r="BE398" s="14">
        <f ca="1" t="shared" si="126"/>
        <v>0</v>
      </c>
      <c r="BF398" s="14">
        <f ca="1" t="shared" si="127"/>
        <v>0</v>
      </c>
      <c r="BG398" s="14">
        <f ca="1" t="shared" si="128"/>
        <v>0</v>
      </c>
      <c r="BH398" s="14">
        <f ca="1" t="shared" si="129"/>
        <v>0</v>
      </c>
      <c r="BI398" s="14">
        <f ca="1" t="shared" si="130"/>
        <v>0</v>
      </c>
      <c r="BJ398" s="14">
        <f ca="1" t="shared" si="131"/>
        <v>0</v>
      </c>
      <c r="BK398" s="14">
        <f ca="1" t="shared" si="132"/>
        <v>0</v>
      </c>
      <c r="BL398" s="14">
        <f ca="1" t="shared" si="133"/>
        <v>0</v>
      </c>
      <c r="BM398" s="14">
        <f ca="1" t="shared" si="134"/>
        <v>0</v>
      </c>
      <c r="BN398" s="14">
        <f ca="1" t="shared" si="135"/>
        <v>0</v>
      </c>
      <c r="BO398" s="14">
        <f ca="1" t="shared" si="136"/>
        <v>0</v>
      </c>
      <c r="BP398" s="14">
        <f ca="1" t="shared" si="137"/>
        <v>0</v>
      </c>
      <c r="BQ398" s="14">
        <f ca="1" t="shared" si="138"/>
        <v>0</v>
      </c>
      <c r="BR398" s="14">
        <f ca="1" t="shared" si="139"/>
        <v>0</v>
      </c>
      <c r="BS398" s="14">
        <f ca="1" t="shared" si="140"/>
        <v>0</v>
      </c>
      <c r="BT398" s="14">
        <f ca="1" t="shared" si="141"/>
        <v>0</v>
      </c>
      <c r="BU398" s="14">
        <f ca="1" t="shared" si="142"/>
        <v>0</v>
      </c>
      <c r="BV398" s="14">
        <f ca="1" t="shared" si="143"/>
        <v>0</v>
      </c>
      <c r="BW398" s="14">
        <f ca="1" t="shared" si="144"/>
        <v>0</v>
      </c>
      <c r="BX398" s="14">
        <f ca="1" t="shared" si="145"/>
        <v>0</v>
      </c>
      <c r="BY398" s="14">
        <f ca="1" t="shared" si="146"/>
        <v>0</v>
      </c>
      <c r="BZ398" s="14">
        <f ca="1" t="shared" si="147"/>
        <v>0</v>
      </c>
      <c r="CA398" s="14">
        <f ca="1" t="shared" si="148"/>
        <v>0</v>
      </c>
      <c r="CB398" s="14">
        <f ca="1" t="shared" si="149"/>
        <v>0</v>
      </c>
      <c r="CC398" s="14">
        <f ca="1" t="shared" si="150"/>
        <v>0</v>
      </c>
      <c r="CD398" s="14">
        <f ca="1" t="shared" si="151"/>
        <v>0</v>
      </c>
      <c r="CE398" s="14">
        <f ca="1" t="shared" si="152"/>
        <v>0</v>
      </c>
      <c r="CF398" s="14">
        <f ca="1" t="shared" si="153"/>
        <v>0</v>
      </c>
      <c r="CG398" s="14">
        <f ca="1" t="shared" si="154"/>
        <v>0</v>
      </c>
    </row>
    <row r="399" spans="14:85" ht="14.25">
      <c r="N399" t="s">
        <v>1862</v>
      </c>
      <c r="P399" s="1">
        <f t="shared" si="155"/>
        <v>14</v>
      </c>
      <c r="Q399" s="14">
        <f ca="1" t="shared" si="86"/>
        <v>1139</v>
      </c>
      <c r="R399" s="14">
        <f ca="1" t="shared" si="87"/>
        <v>2892</v>
      </c>
      <c r="S399" s="14">
        <f ca="1" t="shared" si="88"/>
        <v>1792</v>
      </c>
      <c r="T399" s="14">
        <f ca="1" t="shared" si="89"/>
        <v>1580</v>
      </c>
      <c r="U399" s="14">
        <f ca="1" t="shared" si="90"/>
        <v>1566</v>
      </c>
      <c r="V399" s="14">
        <f ca="1" t="shared" si="91"/>
        <v>2948</v>
      </c>
      <c r="W399" s="14">
        <f ca="1" t="shared" si="92"/>
        <v>2967</v>
      </c>
      <c r="X399" s="14">
        <f ca="1" t="shared" si="93"/>
        <v>1448</v>
      </c>
      <c r="Y399" s="14">
        <f ca="1" t="shared" si="94"/>
        <v>1444</v>
      </c>
      <c r="Z399" s="14">
        <f ca="1" t="shared" si="95"/>
        <v>1449</v>
      </c>
      <c r="AA399" s="14">
        <f ca="1" t="shared" si="96"/>
        <v>2435</v>
      </c>
      <c r="AB399" s="14">
        <f ca="1" t="shared" si="97"/>
        <v>2826</v>
      </c>
      <c r="AC399" s="14">
        <f ca="1" t="shared" si="98"/>
        <v>1128</v>
      </c>
      <c r="AD399" s="14">
        <f ca="1" t="shared" si="99"/>
        <v>2836</v>
      </c>
      <c r="AE399" s="14">
        <f ca="1" t="shared" si="100"/>
        <v>1290</v>
      </c>
      <c r="AF399" s="14">
        <f ca="1" t="shared" si="101"/>
        <v>1190</v>
      </c>
      <c r="AG399" s="14">
        <f ca="1" t="shared" si="102"/>
        <v>2758</v>
      </c>
      <c r="AH399" s="14">
        <f ca="1" t="shared" si="103"/>
        <v>1273</v>
      </c>
      <c r="AI399" s="14">
        <f ca="1" t="shared" si="104"/>
        <v>1573</v>
      </c>
      <c r="AJ399" s="14">
        <f ca="1" t="shared" si="105"/>
        <v>1283</v>
      </c>
      <c r="AK399" s="14">
        <f ca="1" t="shared" si="106"/>
        <v>1582</v>
      </c>
      <c r="AL399" s="14">
        <f ca="1" t="shared" si="107"/>
        <v>2489</v>
      </c>
      <c r="AM399" s="14">
        <f ca="1" t="shared" si="108"/>
        <v>2604</v>
      </c>
      <c r="AN399" s="14">
        <f ca="1" t="shared" si="109"/>
        <v>0</v>
      </c>
      <c r="AO399" s="14">
        <f ca="1" t="shared" si="110"/>
        <v>0</v>
      </c>
      <c r="AP399" s="14">
        <f ca="1" t="shared" si="111"/>
        <v>0</v>
      </c>
      <c r="AQ399" s="14">
        <f ca="1" t="shared" si="112"/>
        <v>0</v>
      </c>
      <c r="AR399" s="14">
        <f ca="1" t="shared" si="113"/>
        <v>0</v>
      </c>
      <c r="AS399" s="14">
        <f ca="1" t="shared" si="114"/>
        <v>0</v>
      </c>
      <c r="AT399" s="14">
        <f ca="1" t="shared" si="115"/>
        <v>0</v>
      </c>
      <c r="AU399" s="14">
        <f ca="1" t="shared" si="116"/>
        <v>0</v>
      </c>
      <c r="AV399" s="14">
        <f ca="1" t="shared" si="117"/>
        <v>0</v>
      </c>
      <c r="AW399" s="14">
        <f ca="1" t="shared" si="118"/>
        <v>0</v>
      </c>
      <c r="AX399" s="14">
        <f ca="1" t="shared" si="119"/>
        <v>0</v>
      </c>
      <c r="AY399" s="14">
        <f ca="1" t="shared" si="120"/>
        <v>0</v>
      </c>
      <c r="AZ399" s="14">
        <f ca="1" t="shared" si="121"/>
        <v>0</v>
      </c>
      <c r="BA399" s="14">
        <f ca="1" t="shared" si="122"/>
        <v>0</v>
      </c>
      <c r="BB399" s="14">
        <f ca="1" t="shared" si="123"/>
        <v>0</v>
      </c>
      <c r="BC399" s="14">
        <f ca="1" t="shared" si="124"/>
        <v>0</v>
      </c>
      <c r="BD399" s="14">
        <f ca="1" t="shared" si="125"/>
        <v>0</v>
      </c>
      <c r="BE399" s="14">
        <f ca="1" t="shared" si="126"/>
        <v>0</v>
      </c>
      <c r="BF399" s="14">
        <f ca="1" t="shared" si="127"/>
        <v>0</v>
      </c>
      <c r="BG399" s="14">
        <f ca="1" t="shared" si="128"/>
        <v>0</v>
      </c>
      <c r="BH399" s="14">
        <f ca="1" t="shared" si="129"/>
        <v>0</v>
      </c>
      <c r="BI399" s="14">
        <f ca="1" t="shared" si="130"/>
        <v>0</v>
      </c>
      <c r="BJ399" s="14">
        <f ca="1" t="shared" si="131"/>
        <v>0</v>
      </c>
      <c r="BK399" s="14">
        <f ca="1" t="shared" si="132"/>
        <v>0</v>
      </c>
      <c r="BL399" s="14">
        <f ca="1" t="shared" si="133"/>
        <v>0</v>
      </c>
      <c r="BM399" s="14">
        <f ca="1" t="shared" si="134"/>
        <v>0</v>
      </c>
      <c r="BN399" s="14">
        <f ca="1" t="shared" si="135"/>
        <v>0</v>
      </c>
      <c r="BO399" s="14">
        <f ca="1" t="shared" si="136"/>
        <v>0</v>
      </c>
      <c r="BP399" s="14">
        <f ca="1" t="shared" si="137"/>
        <v>0</v>
      </c>
      <c r="BQ399" s="14">
        <f ca="1" t="shared" si="138"/>
        <v>0</v>
      </c>
      <c r="BR399" s="14">
        <f ca="1" t="shared" si="139"/>
        <v>0</v>
      </c>
      <c r="BS399" s="14">
        <f ca="1" t="shared" si="140"/>
        <v>0</v>
      </c>
      <c r="BT399" s="14">
        <f ca="1" t="shared" si="141"/>
        <v>0</v>
      </c>
      <c r="BU399" s="14">
        <f ca="1" t="shared" si="142"/>
        <v>0</v>
      </c>
      <c r="BV399" s="14">
        <f ca="1" t="shared" si="143"/>
        <v>0</v>
      </c>
      <c r="BW399" s="14">
        <f ca="1" t="shared" si="144"/>
        <v>0</v>
      </c>
      <c r="BX399" s="14">
        <f ca="1" t="shared" si="145"/>
        <v>0</v>
      </c>
      <c r="BY399" s="14">
        <f ca="1" t="shared" si="146"/>
        <v>0</v>
      </c>
      <c r="BZ399" s="14">
        <f ca="1" t="shared" si="147"/>
        <v>0</v>
      </c>
      <c r="CA399" s="14">
        <f ca="1" t="shared" si="148"/>
        <v>0</v>
      </c>
      <c r="CB399" s="14">
        <f ca="1" t="shared" si="149"/>
        <v>0</v>
      </c>
      <c r="CC399" s="14">
        <f ca="1" t="shared" si="150"/>
        <v>0</v>
      </c>
      <c r="CD399" s="14">
        <f ca="1" t="shared" si="151"/>
        <v>0</v>
      </c>
      <c r="CE399" s="14">
        <f ca="1" t="shared" si="152"/>
        <v>0</v>
      </c>
      <c r="CF399" s="14">
        <f ca="1" t="shared" si="153"/>
        <v>0</v>
      </c>
      <c r="CG399" s="14">
        <f ca="1" t="shared" si="154"/>
        <v>0</v>
      </c>
    </row>
    <row r="400" spans="14:85" ht="14.25">
      <c r="N400" t="s">
        <v>1863</v>
      </c>
      <c r="P400" s="1">
        <f t="shared" si="155"/>
        <v>15</v>
      </c>
      <c r="Q400" s="14">
        <f ca="1" t="shared" si="86"/>
        <v>1134</v>
      </c>
      <c r="R400" s="14">
        <f ca="1" t="shared" si="87"/>
        <v>2427</v>
      </c>
      <c r="S400" s="14">
        <f ca="1" t="shared" si="88"/>
        <v>1570</v>
      </c>
      <c r="T400" s="14">
        <f ca="1" t="shared" si="89"/>
        <v>1568</v>
      </c>
      <c r="U400" s="14">
        <f ca="1" t="shared" si="90"/>
        <v>2878</v>
      </c>
      <c r="V400" s="14">
        <f ca="1" t="shared" si="91"/>
        <v>1074</v>
      </c>
      <c r="W400" s="14">
        <f ca="1" t="shared" si="92"/>
        <v>2123</v>
      </c>
      <c r="X400" s="14">
        <f ca="1" t="shared" si="93"/>
        <v>2838</v>
      </c>
      <c r="Y400" s="14">
        <f ca="1" t="shared" si="94"/>
        <v>2836</v>
      </c>
      <c r="Z400" s="14">
        <f ca="1" t="shared" si="95"/>
        <v>1128</v>
      </c>
      <c r="AA400" s="14">
        <f ca="1" t="shared" si="96"/>
        <v>2363</v>
      </c>
      <c r="AB400" s="14">
        <f ca="1" t="shared" si="97"/>
        <v>2782</v>
      </c>
      <c r="AC400" s="14">
        <f ca="1" t="shared" si="98"/>
        <v>2076</v>
      </c>
      <c r="AD400" s="14">
        <f ca="1" t="shared" si="99"/>
        <v>2901</v>
      </c>
      <c r="AE400" s="14">
        <f ca="1" t="shared" si="100"/>
        <v>1971</v>
      </c>
      <c r="AF400" s="14">
        <f ca="1" t="shared" si="101"/>
        <v>1446</v>
      </c>
      <c r="AG400" s="14">
        <f ca="1" t="shared" si="102"/>
        <v>1448</v>
      </c>
      <c r="AH400" s="14">
        <f ca="1" t="shared" si="103"/>
        <v>1444</v>
      </c>
      <c r="AI400" s="14">
        <f ca="1" t="shared" si="104"/>
        <v>0</v>
      </c>
      <c r="AJ400" s="14">
        <f ca="1" t="shared" si="105"/>
        <v>0</v>
      </c>
      <c r="AK400" s="14">
        <f ca="1" t="shared" si="106"/>
        <v>0</v>
      </c>
      <c r="AL400" s="14">
        <f ca="1" t="shared" si="107"/>
        <v>0</v>
      </c>
      <c r="AM400" s="14">
        <f ca="1" t="shared" si="108"/>
        <v>0</v>
      </c>
      <c r="AN400" s="14">
        <f ca="1" t="shared" si="109"/>
        <v>0</v>
      </c>
      <c r="AO400" s="14">
        <f ca="1" t="shared" si="110"/>
        <v>0</v>
      </c>
      <c r="AP400" s="14">
        <f ca="1" t="shared" si="111"/>
        <v>0</v>
      </c>
      <c r="AQ400" s="14">
        <f ca="1" t="shared" si="112"/>
        <v>0</v>
      </c>
      <c r="AR400" s="14">
        <f ca="1" t="shared" si="113"/>
        <v>0</v>
      </c>
      <c r="AS400" s="14">
        <f ca="1" t="shared" si="114"/>
        <v>0</v>
      </c>
      <c r="AT400" s="14">
        <f ca="1" t="shared" si="115"/>
        <v>0</v>
      </c>
      <c r="AU400" s="14">
        <f ca="1" t="shared" si="116"/>
        <v>0</v>
      </c>
      <c r="AV400" s="14">
        <f ca="1" t="shared" si="117"/>
        <v>0</v>
      </c>
      <c r="AW400" s="14">
        <f ca="1" t="shared" si="118"/>
        <v>0</v>
      </c>
      <c r="AX400" s="14">
        <f ca="1" t="shared" si="119"/>
        <v>0</v>
      </c>
      <c r="AY400" s="14">
        <f ca="1" t="shared" si="120"/>
        <v>0</v>
      </c>
      <c r="AZ400" s="14">
        <f ca="1" t="shared" si="121"/>
        <v>0</v>
      </c>
      <c r="BA400" s="14">
        <f ca="1" t="shared" si="122"/>
        <v>0</v>
      </c>
      <c r="BB400" s="14">
        <f ca="1" t="shared" si="123"/>
        <v>0</v>
      </c>
      <c r="BC400" s="14">
        <f ca="1" t="shared" si="124"/>
        <v>0</v>
      </c>
      <c r="BD400" s="14">
        <f ca="1" t="shared" si="125"/>
        <v>0</v>
      </c>
      <c r="BE400" s="14">
        <f ca="1" t="shared" si="126"/>
        <v>0</v>
      </c>
      <c r="BF400" s="14">
        <f ca="1" t="shared" si="127"/>
        <v>0</v>
      </c>
      <c r="BG400" s="14">
        <f ca="1" t="shared" si="128"/>
        <v>0</v>
      </c>
      <c r="BH400" s="14">
        <f ca="1" t="shared" si="129"/>
        <v>0</v>
      </c>
      <c r="BI400" s="14">
        <f ca="1" t="shared" si="130"/>
        <v>0</v>
      </c>
      <c r="BJ400" s="14">
        <f ca="1" t="shared" si="131"/>
        <v>0</v>
      </c>
      <c r="BK400" s="14">
        <f ca="1" t="shared" si="132"/>
        <v>0</v>
      </c>
      <c r="BL400" s="14">
        <f ca="1" t="shared" si="133"/>
        <v>0</v>
      </c>
      <c r="BM400" s="14">
        <f ca="1" t="shared" si="134"/>
        <v>0</v>
      </c>
      <c r="BN400" s="14">
        <f ca="1" t="shared" si="135"/>
        <v>0</v>
      </c>
      <c r="BO400" s="14">
        <f ca="1" t="shared" si="136"/>
        <v>0</v>
      </c>
      <c r="BP400" s="14">
        <f ca="1" t="shared" si="137"/>
        <v>0</v>
      </c>
      <c r="BQ400" s="14">
        <f ca="1" t="shared" si="138"/>
        <v>0</v>
      </c>
      <c r="BR400" s="14">
        <f ca="1" t="shared" si="139"/>
        <v>0</v>
      </c>
      <c r="BS400" s="14">
        <f ca="1" t="shared" si="140"/>
        <v>0</v>
      </c>
      <c r="BT400" s="14">
        <f ca="1" t="shared" si="141"/>
        <v>0</v>
      </c>
      <c r="BU400" s="14">
        <f ca="1" t="shared" si="142"/>
        <v>0</v>
      </c>
      <c r="BV400" s="14">
        <f ca="1" t="shared" si="143"/>
        <v>0</v>
      </c>
      <c r="BW400" s="14">
        <f ca="1" t="shared" si="144"/>
        <v>0</v>
      </c>
      <c r="BX400" s="14">
        <f ca="1" t="shared" si="145"/>
        <v>0</v>
      </c>
      <c r="BY400" s="14">
        <f ca="1" t="shared" si="146"/>
        <v>0</v>
      </c>
      <c r="BZ400" s="14">
        <f ca="1" t="shared" si="147"/>
        <v>0</v>
      </c>
      <c r="CA400" s="14">
        <f ca="1" t="shared" si="148"/>
        <v>0</v>
      </c>
      <c r="CB400" s="14">
        <f ca="1" t="shared" si="149"/>
        <v>0</v>
      </c>
      <c r="CC400" s="14">
        <f ca="1" t="shared" si="150"/>
        <v>0</v>
      </c>
      <c r="CD400" s="14">
        <f ca="1" t="shared" si="151"/>
        <v>0</v>
      </c>
      <c r="CE400" s="14">
        <f ca="1" t="shared" si="152"/>
        <v>0</v>
      </c>
      <c r="CF400" s="14">
        <f ca="1" t="shared" si="153"/>
        <v>0</v>
      </c>
      <c r="CG400" s="14">
        <f ca="1" t="shared" si="154"/>
        <v>0</v>
      </c>
    </row>
    <row r="401" spans="14:85" ht="14.25">
      <c r="N401" t="s">
        <v>1864</v>
      </c>
      <c r="P401" s="1">
        <f t="shared" si="155"/>
        <v>16</v>
      </c>
      <c r="Q401" s="14">
        <f ca="1" t="shared" si="86"/>
        <v>1487</v>
      </c>
      <c r="R401" s="14">
        <f ca="1" t="shared" si="87"/>
        <v>2583</v>
      </c>
      <c r="S401" s="14">
        <f ca="1" t="shared" si="88"/>
        <v>2943</v>
      </c>
      <c r="T401" s="14">
        <f ca="1" t="shared" si="89"/>
        <v>1384</v>
      </c>
      <c r="U401" s="14">
        <f ca="1" t="shared" si="90"/>
        <v>1287</v>
      </c>
      <c r="V401" s="14">
        <f ca="1" t="shared" si="91"/>
        <v>2319</v>
      </c>
      <c r="W401" s="14">
        <f ca="1" t="shared" si="92"/>
        <v>1271</v>
      </c>
      <c r="X401" s="14">
        <f ca="1" t="shared" si="93"/>
        <v>1841</v>
      </c>
      <c r="Y401" s="14">
        <f ca="1" t="shared" si="94"/>
        <v>1845</v>
      </c>
      <c r="Z401" s="14">
        <f ca="1" t="shared" si="95"/>
        <v>1844</v>
      </c>
      <c r="AA401" s="14">
        <f ca="1" t="shared" si="96"/>
        <v>2948</v>
      </c>
      <c r="AB401" s="14">
        <f ca="1" t="shared" si="97"/>
        <v>2967</v>
      </c>
      <c r="AC401" s="14">
        <f ca="1" t="shared" si="98"/>
        <v>1448</v>
      </c>
      <c r="AD401" s="14">
        <f ca="1" t="shared" si="99"/>
        <v>1449</v>
      </c>
      <c r="AE401" s="14">
        <f ca="1" t="shared" si="100"/>
        <v>1445</v>
      </c>
      <c r="AF401" s="14">
        <f ca="1" t="shared" si="101"/>
        <v>0</v>
      </c>
      <c r="AG401" s="14">
        <f ca="1" t="shared" si="102"/>
        <v>0</v>
      </c>
      <c r="AH401" s="14">
        <f ca="1" t="shared" si="103"/>
        <v>0</v>
      </c>
      <c r="AI401" s="14">
        <f ca="1" t="shared" si="104"/>
        <v>0</v>
      </c>
      <c r="AJ401" s="14">
        <f ca="1" t="shared" si="105"/>
        <v>0</v>
      </c>
      <c r="AK401" s="14">
        <f ca="1" t="shared" si="106"/>
        <v>0</v>
      </c>
      <c r="AL401" s="14">
        <f ca="1" t="shared" si="107"/>
        <v>0</v>
      </c>
      <c r="AM401" s="14">
        <f ca="1" t="shared" si="108"/>
        <v>0</v>
      </c>
      <c r="AN401" s="14">
        <f ca="1" t="shared" si="109"/>
        <v>0</v>
      </c>
      <c r="AO401" s="14">
        <f ca="1" t="shared" si="110"/>
        <v>0</v>
      </c>
      <c r="AP401" s="14">
        <f ca="1" t="shared" si="111"/>
        <v>0</v>
      </c>
      <c r="AQ401" s="14">
        <f ca="1" t="shared" si="112"/>
        <v>0</v>
      </c>
      <c r="AR401" s="14">
        <f ca="1" t="shared" si="113"/>
        <v>0</v>
      </c>
      <c r="AS401" s="14">
        <f ca="1" t="shared" si="114"/>
        <v>0</v>
      </c>
      <c r="AT401" s="14">
        <f ca="1" t="shared" si="115"/>
        <v>0</v>
      </c>
      <c r="AU401" s="14">
        <f ca="1" t="shared" si="116"/>
        <v>0</v>
      </c>
      <c r="AV401" s="14">
        <f ca="1" t="shared" si="117"/>
        <v>0</v>
      </c>
      <c r="AW401" s="14">
        <f ca="1" t="shared" si="118"/>
        <v>0</v>
      </c>
      <c r="AX401" s="14">
        <f ca="1" t="shared" si="119"/>
        <v>0</v>
      </c>
      <c r="AY401" s="14">
        <f ca="1" t="shared" si="120"/>
        <v>0</v>
      </c>
      <c r="AZ401" s="14">
        <f ca="1" t="shared" si="121"/>
        <v>0</v>
      </c>
      <c r="BA401" s="14">
        <f ca="1" t="shared" si="122"/>
        <v>0</v>
      </c>
      <c r="BB401" s="14">
        <f ca="1" t="shared" si="123"/>
        <v>0</v>
      </c>
      <c r="BC401" s="14">
        <f ca="1" t="shared" si="124"/>
        <v>0</v>
      </c>
      <c r="BD401" s="14">
        <f ca="1" t="shared" si="125"/>
        <v>0</v>
      </c>
      <c r="BE401" s="14">
        <f ca="1" t="shared" si="126"/>
        <v>0</v>
      </c>
      <c r="BF401" s="14">
        <f ca="1" t="shared" si="127"/>
        <v>0</v>
      </c>
      <c r="BG401" s="14">
        <f ca="1" t="shared" si="128"/>
        <v>0</v>
      </c>
      <c r="BH401" s="14">
        <f ca="1" t="shared" si="129"/>
        <v>0</v>
      </c>
      <c r="BI401" s="14">
        <f ca="1" t="shared" si="130"/>
        <v>0</v>
      </c>
      <c r="BJ401" s="14">
        <f ca="1" t="shared" si="131"/>
        <v>0</v>
      </c>
      <c r="BK401" s="14">
        <f ca="1" t="shared" si="132"/>
        <v>0</v>
      </c>
      <c r="BL401" s="14">
        <f ca="1" t="shared" si="133"/>
        <v>0</v>
      </c>
      <c r="BM401" s="14">
        <f ca="1" t="shared" si="134"/>
        <v>0</v>
      </c>
      <c r="BN401" s="14">
        <f ca="1" t="shared" si="135"/>
        <v>0</v>
      </c>
      <c r="BO401" s="14">
        <f ca="1" t="shared" si="136"/>
        <v>0</v>
      </c>
      <c r="BP401" s="14">
        <f ca="1" t="shared" si="137"/>
        <v>0</v>
      </c>
      <c r="BQ401" s="14">
        <f ca="1" t="shared" si="138"/>
        <v>0</v>
      </c>
      <c r="BR401" s="14">
        <f ca="1" t="shared" si="139"/>
        <v>0</v>
      </c>
      <c r="BS401" s="14">
        <f ca="1" t="shared" si="140"/>
        <v>0</v>
      </c>
      <c r="BT401" s="14">
        <f ca="1" t="shared" si="141"/>
        <v>0</v>
      </c>
      <c r="BU401" s="14">
        <f ca="1" t="shared" si="142"/>
        <v>0</v>
      </c>
      <c r="BV401" s="14">
        <f ca="1" t="shared" si="143"/>
        <v>0</v>
      </c>
      <c r="BW401" s="14">
        <f ca="1" t="shared" si="144"/>
        <v>0</v>
      </c>
      <c r="BX401" s="14">
        <f ca="1" t="shared" si="145"/>
        <v>0</v>
      </c>
      <c r="BY401" s="14">
        <f ca="1" t="shared" si="146"/>
        <v>0</v>
      </c>
      <c r="BZ401" s="14">
        <f ca="1" t="shared" si="147"/>
        <v>0</v>
      </c>
      <c r="CA401" s="14">
        <f ca="1" t="shared" si="148"/>
        <v>0</v>
      </c>
      <c r="CB401" s="14">
        <f ca="1" t="shared" si="149"/>
        <v>0</v>
      </c>
      <c r="CC401" s="14">
        <f ca="1" t="shared" si="150"/>
        <v>0</v>
      </c>
      <c r="CD401" s="14">
        <f ca="1" t="shared" si="151"/>
        <v>0</v>
      </c>
      <c r="CE401" s="14">
        <f ca="1" t="shared" si="152"/>
        <v>0</v>
      </c>
      <c r="CF401" s="14">
        <f ca="1" t="shared" si="153"/>
        <v>0</v>
      </c>
      <c r="CG401" s="14">
        <f ca="1" t="shared" si="154"/>
        <v>0</v>
      </c>
    </row>
    <row r="402" spans="14:85" ht="14.25">
      <c r="N402" t="s">
        <v>1865</v>
      </c>
      <c r="P402" s="1">
        <f t="shared" si="155"/>
        <v>0</v>
      </c>
      <c r="Q402" s="14">
        <f ca="1" t="shared" si="86"/>
        <v>0</v>
      </c>
      <c r="R402" s="14">
        <f ca="1" t="shared" si="87"/>
        <v>0</v>
      </c>
      <c r="S402" s="14">
        <f ca="1" t="shared" si="88"/>
        <v>0</v>
      </c>
      <c r="T402" s="14">
        <f ca="1" t="shared" si="89"/>
        <v>0</v>
      </c>
      <c r="U402" s="14">
        <f ca="1" t="shared" si="90"/>
        <v>0</v>
      </c>
      <c r="V402" s="14">
        <f ca="1" t="shared" si="91"/>
        <v>0</v>
      </c>
      <c r="W402" s="14">
        <f ca="1" t="shared" si="92"/>
        <v>0</v>
      </c>
      <c r="X402" s="14">
        <f ca="1" t="shared" si="93"/>
        <v>0</v>
      </c>
      <c r="Y402" s="14">
        <f ca="1" t="shared" si="94"/>
        <v>0</v>
      </c>
      <c r="Z402" s="14">
        <f ca="1" t="shared" si="95"/>
        <v>0</v>
      </c>
      <c r="AA402" s="14">
        <f ca="1" t="shared" si="96"/>
        <v>0</v>
      </c>
      <c r="AB402" s="14">
        <f ca="1" t="shared" si="97"/>
        <v>0</v>
      </c>
      <c r="AC402" s="14">
        <f ca="1" t="shared" si="98"/>
        <v>0</v>
      </c>
      <c r="AD402" s="14">
        <f ca="1" t="shared" si="99"/>
        <v>0</v>
      </c>
      <c r="AE402" s="14">
        <f ca="1" t="shared" si="100"/>
        <v>0</v>
      </c>
      <c r="AF402" s="14">
        <f ca="1" t="shared" si="101"/>
        <v>0</v>
      </c>
      <c r="AG402" s="14">
        <f ca="1" t="shared" si="102"/>
        <v>0</v>
      </c>
      <c r="AH402" s="14">
        <f ca="1" t="shared" si="103"/>
        <v>0</v>
      </c>
      <c r="AI402" s="14">
        <f ca="1" t="shared" si="104"/>
        <v>0</v>
      </c>
      <c r="AJ402" s="14">
        <f ca="1" t="shared" si="105"/>
        <v>0</v>
      </c>
      <c r="AK402" s="14">
        <f ca="1" t="shared" si="106"/>
        <v>0</v>
      </c>
      <c r="AL402" s="14">
        <f ca="1" t="shared" si="107"/>
        <v>0</v>
      </c>
      <c r="AM402" s="14">
        <f ca="1" t="shared" si="108"/>
        <v>0</v>
      </c>
      <c r="AN402" s="14">
        <f ca="1" t="shared" si="109"/>
        <v>0</v>
      </c>
      <c r="AO402" s="14">
        <f ca="1" t="shared" si="110"/>
        <v>0</v>
      </c>
      <c r="AP402" s="14">
        <f ca="1" t="shared" si="111"/>
        <v>0</v>
      </c>
      <c r="AQ402" s="14">
        <f ca="1" t="shared" si="112"/>
        <v>0</v>
      </c>
      <c r="AR402" s="14">
        <f ca="1" t="shared" si="113"/>
        <v>0</v>
      </c>
      <c r="AS402" s="14">
        <f ca="1" t="shared" si="114"/>
        <v>0</v>
      </c>
      <c r="AT402" s="14">
        <f ca="1" t="shared" si="115"/>
        <v>0</v>
      </c>
      <c r="AU402" s="14">
        <f ca="1" t="shared" si="116"/>
        <v>0</v>
      </c>
      <c r="AV402" s="14">
        <f ca="1" t="shared" si="117"/>
        <v>0</v>
      </c>
      <c r="AW402" s="14">
        <f ca="1" t="shared" si="118"/>
        <v>0</v>
      </c>
      <c r="AX402" s="14">
        <f ca="1" t="shared" si="119"/>
        <v>0</v>
      </c>
      <c r="AY402" s="14">
        <f ca="1" t="shared" si="120"/>
        <v>0</v>
      </c>
      <c r="AZ402" s="14">
        <f ca="1" t="shared" si="121"/>
        <v>0</v>
      </c>
      <c r="BA402" s="14">
        <f ca="1" t="shared" si="122"/>
        <v>0</v>
      </c>
      <c r="BB402" s="14">
        <f ca="1" t="shared" si="123"/>
        <v>0</v>
      </c>
      <c r="BC402" s="14">
        <f ca="1" t="shared" si="124"/>
        <v>0</v>
      </c>
      <c r="BD402" s="14">
        <f ca="1" t="shared" si="125"/>
        <v>0</v>
      </c>
      <c r="BE402" s="14">
        <f ca="1" t="shared" si="126"/>
        <v>0</v>
      </c>
      <c r="BF402" s="14">
        <f ca="1" t="shared" si="127"/>
        <v>0</v>
      </c>
      <c r="BG402" s="14">
        <f ca="1" t="shared" si="128"/>
        <v>0</v>
      </c>
      <c r="BH402" s="14">
        <f ca="1" t="shared" si="129"/>
        <v>0</v>
      </c>
      <c r="BI402" s="14">
        <f ca="1" t="shared" si="130"/>
        <v>0</v>
      </c>
      <c r="BJ402" s="14">
        <f ca="1" t="shared" si="131"/>
        <v>0</v>
      </c>
      <c r="BK402" s="14">
        <f ca="1" t="shared" si="132"/>
        <v>0</v>
      </c>
      <c r="BL402" s="14">
        <f ca="1" t="shared" si="133"/>
        <v>0</v>
      </c>
      <c r="BM402" s="14">
        <f ca="1" t="shared" si="134"/>
        <v>0</v>
      </c>
      <c r="BN402" s="14">
        <f ca="1" t="shared" si="135"/>
        <v>0</v>
      </c>
      <c r="BO402" s="14">
        <f ca="1" t="shared" si="136"/>
        <v>0</v>
      </c>
      <c r="BP402" s="14">
        <f ca="1" t="shared" si="137"/>
        <v>0</v>
      </c>
      <c r="BQ402" s="14">
        <f ca="1" t="shared" si="138"/>
        <v>0</v>
      </c>
      <c r="BR402" s="14">
        <f ca="1" t="shared" si="139"/>
        <v>0</v>
      </c>
      <c r="BS402" s="14">
        <f ca="1" t="shared" si="140"/>
        <v>0</v>
      </c>
      <c r="BT402" s="14">
        <f ca="1" t="shared" si="141"/>
        <v>0</v>
      </c>
      <c r="BU402" s="14">
        <f ca="1" t="shared" si="142"/>
        <v>0</v>
      </c>
      <c r="BV402" s="14">
        <f ca="1" t="shared" si="143"/>
        <v>0</v>
      </c>
      <c r="BW402" s="14">
        <f ca="1" t="shared" si="144"/>
        <v>0</v>
      </c>
      <c r="BX402" s="14">
        <f ca="1" t="shared" si="145"/>
        <v>0</v>
      </c>
      <c r="BY402" s="14">
        <f ca="1" t="shared" si="146"/>
        <v>0</v>
      </c>
      <c r="BZ402" s="14">
        <f ca="1" t="shared" si="147"/>
        <v>0</v>
      </c>
      <c r="CA402" s="14">
        <f ca="1" t="shared" si="148"/>
        <v>0</v>
      </c>
      <c r="CB402" s="14">
        <f ca="1" t="shared" si="149"/>
        <v>0</v>
      </c>
      <c r="CC402" s="14">
        <f ca="1" t="shared" si="150"/>
        <v>0</v>
      </c>
      <c r="CD402" s="14">
        <f ca="1" t="shared" si="151"/>
        <v>0</v>
      </c>
      <c r="CE402" s="14">
        <f ca="1" t="shared" si="152"/>
        <v>0</v>
      </c>
      <c r="CF402" s="14">
        <f ca="1" t="shared" si="153"/>
        <v>0</v>
      </c>
      <c r="CG402" s="14">
        <f ca="1" t="shared" si="154"/>
        <v>0</v>
      </c>
    </row>
    <row r="403" spans="14:85" ht="14.25">
      <c r="N403" t="s">
        <v>1866</v>
      </c>
      <c r="P403" s="1">
        <f t="shared" si="155"/>
        <v>0</v>
      </c>
      <c r="Q403" s="14">
        <f ca="1" t="shared" si="86"/>
        <v>0</v>
      </c>
      <c r="R403" s="14">
        <f ca="1" t="shared" si="87"/>
        <v>0</v>
      </c>
      <c r="S403" s="14">
        <f ca="1" t="shared" si="88"/>
        <v>0</v>
      </c>
      <c r="T403" s="14">
        <f ca="1" t="shared" si="89"/>
        <v>0</v>
      </c>
      <c r="U403" s="14">
        <f ca="1" t="shared" si="90"/>
        <v>0</v>
      </c>
      <c r="V403" s="14">
        <f ca="1" t="shared" si="91"/>
        <v>0</v>
      </c>
      <c r="W403" s="14">
        <f ca="1" t="shared" si="92"/>
        <v>0</v>
      </c>
      <c r="X403" s="14">
        <f ca="1" t="shared" si="93"/>
        <v>0</v>
      </c>
      <c r="Y403" s="14">
        <f ca="1" t="shared" si="94"/>
        <v>0</v>
      </c>
      <c r="Z403" s="14">
        <f ca="1" t="shared" si="95"/>
        <v>0</v>
      </c>
      <c r="AA403" s="14">
        <f ca="1" t="shared" si="96"/>
        <v>0</v>
      </c>
      <c r="AB403" s="14">
        <f ca="1" t="shared" si="97"/>
        <v>0</v>
      </c>
      <c r="AC403" s="14">
        <f ca="1" t="shared" si="98"/>
        <v>0</v>
      </c>
      <c r="AD403" s="14">
        <f ca="1" t="shared" si="99"/>
        <v>0</v>
      </c>
      <c r="AE403" s="14">
        <f ca="1" t="shared" si="100"/>
        <v>0</v>
      </c>
      <c r="AF403" s="14">
        <f ca="1" t="shared" si="101"/>
        <v>0</v>
      </c>
      <c r="AG403" s="14">
        <f ca="1" t="shared" si="102"/>
        <v>0</v>
      </c>
      <c r="AH403" s="14">
        <f ca="1" t="shared" si="103"/>
        <v>0</v>
      </c>
      <c r="AI403" s="14">
        <f ca="1" t="shared" si="104"/>
        <v>0</v>
      </c>
      <c r="AJ403" s="14">
        <f ca="1" t="shared" si="105"/>
        <v>0</v>
      </c>
      <c r="AK403" s="14">
        <f ca="1" t="shared" si="106"/>
        <v>0</v>
      </c>
      <c r="AL403" s="14">
        <f ca="1" t="shared" si="107"/>
        <v>0</v>
      </c>
      <c r="AM403" s="14">
        <f ca="1" t="shared" si="108"/>
        <v>0</v>
      </c>
      <c r="AN403" s="14">
        <f ca="1" t="shared" si="109"/>
        <v>0</v>
      </c>
      <c r="AO403" s="14">
        <f ca="1" t="shared" si="110"/>
        <v>0</v>
      </c>
      <c r="AP403" s="14">
        <f ca="1" t="shared" si="111"/>
        <v>0</v>
      </c>
      <c r="AQ403" s="14">
        <f ca="1" t="shared" si="112"/>
        <v>0</v>
      </c>
      <c r="AR403" s="14">
        <f ca="1" t="shared" si="113"/>
        <v>0</v>
      </c>
      <c r="AS403" s="14">
        <f ca="1" t="shared" si="114"/>
        <v>0</v>
      </c>
      <c r="AT403" s="14">
        <f ca="1" t="shared" si="115"/>
        <v>0</v>
      </c>
      <c r="AU403" s="14">
        <f ca="1" t="shared" si="116"/>
        <v>0</v>
      </c>
      <c r="AV403" s="14">
        <f ca="1" t="shared" si="117"/>
        <v>0</v>
      </c>
      <c r="AW403" s="14">
        <f ca="1" t="shared" si="118"/>
        <v>0</v>
      </c>
      <c r="AX403" s="14">
        <f ca="1" t="shared" si="119"/>
        <v>0</v>
      </c>
      <c r="AY403" s="14">
        <f ca="1" t="shared" si="120"/>
        <v>0</v>
      </c>
      <c r="AZ403" s="14">
        <f ca="1" t="shared" si="121"/>
        <v>0</v>
      </c>
      <c r="BA403" s="14">
        <f ca="1" t="shared" si="122"/>
        <v>0</v>
      </c>
      <c r="BB403" s="14">
        <f ca="1" t="shared" si="123"/>
        <v>0</v>
      </c>
      <c r="BC403" s="14">
        <f ca="1" t="shared" si="124"/>
        <v>0</v>
      </c>
      <c r="BD403" s="14">
        <f ca="1" t="shared" si="125"/>
        <v>0</v>
      </c>
      <c r="BE403" s="14">
        <f ca="1" t="shared" si="126"/>
        <v>0</v>
      </c>
      <c r="BF403" s="14">
        <f ca="1" t="shared" si="127"/>
        <v>0</v>
      </c>
      <c r="BG403" s="14">
        <f ca="1" t="shared" si="128"/>
        <v>0</v>
      </c>
      <c r="BH403" s="14">
        <f ca="1" t="shared" si="129"/>
        <v>0</v>
      </c>
      <c r="BI403" s="14">
        <f ca="1" t="shared" si="130"/>
        <v>0</v>
      </c>
      <c r="BJ403" s="14">
        <f ca="1" t="shared" si="131"/>
        <v>0</v>
      </c>
      <c r="BK403" s="14">
        <f ca="1" t="shared" si="132"/>
        <v>0</v>
      </c>
      <c r="BL403" s="14">
        <f ca="1" t="shared" si="133"/>
        <v>0</v>
      </c>
      <c r="BM403" s="14">
        <f ca="1" t="shared" si="134"/>
        <v>0</v>
      </c>
      <c r="BN403" s="14">
        <f ca="1" t="shared" si="135"/>
        <v>0</v>
      </c>
      <c r="BO403" s="14">
        <f ca="1" t="shared" si="136"/>
        <v>0</v>
      </c>
      <c r="BP403" s="14">
        <f ca="1" t="shared" si="137"/>
        <v>0</v>
      </c>
      <c r="BQ403" s="14">
        <f ca="1" t="shared" si="138"/>
        <v>0</v>
      </c>
      <c r="BR403" s="14">
        <f ca="1" t="shared" si="139"/>
        <v>0</v>
      </c>
      <c r="BS403" s="14">
        <f ca="1" t="shared" si="140"/>
        <v>0</v>
      </c>
      <c r="BT403" s="14">
        <f ca="1" t="shared" si="141"/>
        <v>0</v>
      </c>
      <c r="BU403" s="14">
        <f ca="1" t="shared" si="142"/>
        <v>0</v>
      </c>
      <c r="BV403" s="14">
        <f ca="1" t="shared" si="143"/>
        <v>0</v>
      </c>
      <c r="BW403" s="14">
        <f ca="1" t="shared" si="144"/>
        <v>0</v>
      </c>
      <c r="BX403" s="14">
        <f ca="1" t="shared" si="145"/>
        <v>0</v>
      </c>
      <c r="BY403" s="14">
        <f ca="1" t="shared" si="146"/>
        <v>0</v>
      </c>
      <c r="BZ403" s="14">
        <f ca="1" t="shared" si="147"/>
        <v>0</v>
      </c>
      <c r="CA403" s="14">
        <f ca="1" t="shared" si="148"/>
        <v>0</v>
      </c>
      <c r="CB403" s="14">
        <f ca="1" t="shared" si="149"/>
        <v>0</v>
      </c>
      <c r="CC403" s="14">
        <f ca="1" t="shared" si="150"/>
        <v>0</v>
      </c>
      <c r="CD403" s="14">
        <f ca="1" t="shared" si="151"/>
        <v>0</v>
      </c>
      <c r="CE403" s="14">
        <f ca="1" t="shared" si="152"/>
        <v>0</v>
      </c>
      <c r="CF403" s="14">
        <f ca="1" t="shared" si="153"/>
        <v>0</v>
      </c>
      <c r="CG403" s="14">
        <f ca="1" t="shared" si="154"/>
        <v>0</v>
      </c>
    </row>
    <row r="404" spans="14:85" ht="14.25">
      <c r="N404" t="s">
        <v>1867</v>
      </c>
      <c r="P404" s="1">
        <f t="shared" si="155"/>
        <v>0</v>
      </c>
      <c r="Q404" s="14">
        <f ca="1" t="shared" si="86"/>
        <v>0</v>
      </c>
      <c r="R404" s="14">
        <f ca="1" t="shared" si="87"/>
        <v>0</v>
      </c>
      <c r="S404" s="14">
        <f ca="1" t="shared" si="88"/>
        <v>0</v>
      </c>
      <c r="T404" s="14">
        <f ca="1" t="shared" si="89"/>
        <v>0</v>
      </c>
      <c r="U404" s="14">
        <f ca="1" t="shared" si="90"/>
        <v>0</v>
      </c>
      <c r="V404" s="14">
        <f ca="1" t="shared" si="91"/>
        <v>0</v>
      </c>
      <c r="W404" s="14">
        <f ca="1" t="shared" si="92"/>
        <v>0</v>
      </c>
      <c r="X404" s="14">
        <f ca="1" t="shared" si="93"/>
        <v>0</v>
      </c>
      <c r="Y404" s="14">
        <f ca="1" t="shared" si="94"/>
        <v>0</v>
      </c>
      <c r="Z404" s="14">
        <f ca="1" t="shared" si="95"/>
        <v>0</v>
      </c>
      <c r="AA404" s="14">
        <f ca="1" t="shared" si="96"/>
        <v>0</v>
      </c>
      <c r="AB404" s="14">
        <f ca="1" t="shared" si="97"/>
        <v>0</v>
      </c>
      <c r="AC404" s="14">
        <f ca="1" t="shared" si="98"/>
        <v>0</v>
      </c>
      <c r="AD404" s="14">
        <f ca="1" t="shared" si="99"/>
        <v>0</v>
      </c>
      <c r="AE404" s="14">
        <f ca="1" t="shared" si="100"/>
        <v>0</v>
      </c>
      <c r="AF404" s="14">
        <f ca="1" t="shared" si="101"/>
        <v>0</v>
      </c>
      <c r="AG404" s="14">
        <f ca="1" t="shared" si="102"/>
        <v>0</v>
      </c>
      <c r="AH404" s="14">
        <f ca="1" t="shared" si="103"/>
        <v>0</v>
      </c>
      <c r="AI404" s="14">
        <f ca="1" t="shared" si="104"/>
        <v>0</v>
      </c>
      <c r="AJ404" s="14">
        <f ca="1" t="shared" si="105"/>
        <v>0</v>
      </c>
      <c r="AK404" s="14">
        <f ca="1" t="shared" si="106"/>
        <v>0</v>
      </c>
      <c r="AL404" s="14">
        <f ca="1" t="shared" si="107"/>
        <v>0</v>
      </c>
      <c r="AM404" s="14">
        <f ca="1" t="shared" si="108"/>
        <v>0</v>
      </c>
      <c r="AN404" s="14">
        <f ca="1" t="shared" si="109"/>
        <v>0</v>
      </c>
      <c r="AO404" s="14">
        <f ca="1" t="shared" si="110"/>
        <v>0</v>
      </c>
      <c r="AP404" s="14">
        <f ca="1" t="shared" si="111"/>
        <v>0</v>
      </c>
      <c r="AQ404" s="14">
        <f ca="1" t="shared" si="112"/>
        <v>0</v>
      </c>
      <c r="AR404" s="14">
        <f ca="1" t="shared" si="113"/>
        <v>0</v>
      </c>
      <c r="AS404" s="14">
        <f ca="1" t="shared" si="114"/>
        <v>0</v>
      </c>
      <c r="AT404" s="14">
        <f ca="1" t="shared" si="115"/>
        <v>0</v>
      </c>
      <c r="AU404" s="14">
        <f ca="1" t="shared" si="116"/>
        <v>0</v>
      </c>
      <c r="AV404" s="14">
        <f ca="1" t="shared" si="117"/>
        <v>0</v>
      </c>
      <c r="AW404" s="14">
        <f ca="1" t="shared" si="118"/>
        <v>0</v>
      </c>
      <c r="AX404" s="14">
        <f ca="1" t="shared" si="119"/>
        <v>0</v>
      </c>
      <c r="AY404" s="14">
        <f ca="1" t="shared" si="120"/>
        <v>0</v>
      </c>
      <c r="AZ404" s="14">
        <f ca="1" t="shared" si="121"/>
        <v>0</v>
      </c>
      <c r="BA404" s="14">
        <f ca="1" t="shared" si="122"/>
        <v>0</v>
      </c>
      <c r="BB404" s="14">
        <f ca="1" t="shared" si="123"/>
        <v>0</v>
      </c>
      <c r="BC404" s="14">
        <f ca="1" t="shared" si="124"/>
        <v>0</v>
      </c>
      <c r="BD404" s="14">
        <f ca="1" t="shared" si="125"/>
        <v>0</v>
      </c>
      <c r="BE404" s="14">
        <f ca="1" t="shared" si="126"/>
        <v>0</v>
      </c>
      <c r="BF404" s="14">
        <f ca="1" t="shared" si="127"/>
        <v>0</v>
      </c>
      <c r="BG404" s="14">
        <f ca="1" t="shared" si="128"/>
        <v>0</v>
      </c>
      <c r="BH404" s="14">
        <f ca="1" t="shared" si="129"/>
        <v>0</v>
      </c>
      <c r="BI404" s="14">
        <f ca="1" t="shared" si="130"/>
        <v>0</v>
      </c>
      <c r="BJ404" s="14">
        <f ca="1" t="shared" si="131"/>
        <v>0</v>
      </c>
      <c r="BK404" s="14">
        <f ca="1" t="shared" si="132"/>
        <v>0</v>
      </c>
      <c r="BL404" s="14">
        <f ca="1" t="shared" si="133"/>
        <v>0</v>
      </c>
      <c r="BM404" s="14">
        <f ca="1" t="shared" si="134"/>
        <v>0</v>
      </c>
      <c r="BN404" s="14">
        <f ca="1" t="shared" si="135"/>
        <v>0</v>
      </c>
      <c r="BO404" s="14">
        <f ca="1" t="shared" si="136"/>
        <v>0</v>
      </c>
      <c r="BP404" s="14">
        <f ca="1" t="shared" si="137"/>
        <v>0</v>
      </c>
      <c r="BQ404" s="14">
        <f ca="1" t="shared" si="138"/>
        <v>0</v>
      </c>
      <c r="BR404" s="14">
        <f ca="1" t="shared" si="139"/>
        <v>0</v>
      </c>
      <c r="BS404" s="14">
        <f ca="1" t="shared" si="140"/>
        <v>0</v>
      </c>
      <c r="BT404" s="14">
        <f ca="1" t="shared" si="141"/>
        <v>0</v>
      </c>
      <c r="BU404" s="14">
        <f ca="1" t="shared" si="142"/>
        <v>0</v>
      </c>
      <c r="BV404" s="14">
        <f ca="1" t="shared" si="143"/>
        <v>0</v>
      </c>
      <c r="BW404" s="14">
        <f ca="1" t="shared" si="144"/>
        <v>0</v>
      </c>
      <c r="BX404" s="14">
        <f ca="1" t="shared" si="145"/>
        <v>0</v>
      </c>
      <c r="BY404" s="14">
        <f ca="1" t="shared" si="146"/>
        <v>0</v>
      </c>
      <c r="BZ404" s="14">
        <f ca="1" t="shared" si="147"/>
        <v>0</v>
      </c>
      <c r="CA404" s="14">
        <f ca="1" t="shared" si="148"/>
        <v>0</v>
      </c>
      <c r="CB404" s="14">
        <f ca="1" t="shared" si="149"/>
        <v>0</v>
      </c>
      <c r="CC404" s="14">
        <f ca="1" t="shared" si="150"/>
        <v>0</v>
      </c>
      <c r="CD404" s="14">
        <f ca="1" t="shared" si="151"/>
        <v>0</v>
      </c>
      <c r="CE404" s="14">
        <f ca="1" t="shared" si="152"/>
        <v>0</v>
      </c>
      <c r="CF404" s="14">
        <f ca="1" t="shared" si="153"/>
        <v>0</v>
      </c>
      <c r="CG404" s="14">
        <f ca="1" t="shared" si="154"/>
        <v>0</v>
      </c>
    </row>
    <row r="405" spans="14:85" ht="14.25">
      <c r="N405" t="s">
        <v>1868</v>
      </c>
      <c r="P405" s="1">
        <f t="shared" si="155"/>
        <v>0</v>
      </c>
      <c r="Q405" s="14">
        <f ca="1" t="shared" si="86"/>
        <v>0</v>
      </c>
      <c r="R405" s="14">
        <f ca="1" t="shared" si="87"/>
        <v>0</v>
      </c>
      <c r="S405" s="14">
        <f ca="1" t="shared" si="88"/>
        <v>0</v>
      </c>
      <c r="T405" s="14">
        <f ca="1" t="shared" si="89"/>
        <v>0</v>
      </c>
      <c r="U405" s="14">
        <f ca="1" t="shared" si="90"/>
        <v>0</v>
      </c>
      <c r="V405" s="14">
        <f ca="1" t="shared" si="91"/>
        <v>0</v>
      </c>
      <c r="W405" s="14">
        <f ca="1" t="shared" si="92"/>
        <v>0</v>
      </c>
      <c r="X405" s="14">
        <f ca="1" t="shared" si="93"/>
        <v>0</v>
      </c>
      <c r="Y405" s="14">
        <f ca="1" t="shared" si="94"/>
        <v>0</v>
      </c>
      <c r="Z405" s="14">
        <f ca="1" t="shared" si="95"/>
        <v>0</v>
      </c>
      <c r="AA405" s="14">
        <f ca="1" t="shared" si="96"/>
        <v>0</v>
      </c>
      <c r="AB405" s="14">
        <f ca="1" t="shared" si="97"/>
        <v>0</v>
      </c>
      <c r="AC405" s="14">
        <f ca="1" t="shared" si="98"/>
        <v>0</v>
      </c>
      <c r="AD405" s="14">
        <f ca="1" t="shared" si="99"/>
        <v>0</v>
      </c>
      <c r="AE405" s="14">
        <f ca="1" t="shared" si="100"/>
        <v>0</v>
      </c>
      <c r="AF405" s="14">
        <f ca="1" t="shared" si="101"/>
        <v>0</v>
      </c>
      <c r="AG405" s="14">
        <f ca="1" t="shared" si="102"/>
        <v>0</v>
      </c>
      <c r="AH405" s="14">
        <f ca="1" t="shared" si="103"/>
        <v>0</v>
      </c>
      <c r="AI405" s="14">
        <f ca="1" t="shared" si="104"/>
        <v>0</v>
      </c>
      <c r="AJ405" s="14">
        <f ca="1" t="shared" si="105"/>
        <v>0</v>
      </c>
      <c r="AK405" s="14">
        <f ca="1" t="shared" si="106"/>
        <v>0</v>
      </c>
      <c r="AL405" s="14">
        <f ca="1" t="shared" si="107"/>
        <v>0</v>
      </c>
      <c r="AM405" s="14">
        <f ca="1" t="shared" si="108"/>
        <v>0</v>
      </c>
      <c r="AN405" s="14">
        <f ca="1" t="shared" si="109"/>
        <v>0</v>
      </c>
      <c r="AO405" s="14">
        <f ca="1" t="shared" si="110"/>
        <v>0</v>
      </c>
      <c r="AP405" s="14">
        <f ca="1" t="shared" si="111"/>
        <v>0</v>
      </c>
      <c r="AQ405" s="14">
        <f ca="1" t="shared" si="112"/>
        <v>0</v>
      </c>
      <c r="AR405" s="14">
        <f ca="1" t="shared" si="113"/>
        <v>0</v>
      </c>
      <c r="AS405" s="14">
        <f ca="1" t="shared" si="114"/>
        <v>0</v>
      </c>
      <c r="AT405" s="14">
        <f ca="1" t="shared" si="115"/>
        <v>0</v>
      </c>
      <c r="AU405" s="14">
        <f ca="1" t="shared" si="116"/>
        <v>0</v>
      </c>
      <c r="AV405" s="14">
        <f ca="1" t="shared" si="117"/>
        <v>0</v>
      </c>
      <c r="AW405" s="14">
        <f ca="1" t="shared" si="118"/>
        <v>0</v>
      </c>
      <c r="AX405" s="14">
        <f ca="1" t="shared" si="119"/>
        <v>0</v>
      </c>
      <c r="AY405" s="14">
        <f ca="1" t="shared" si="120"/>
        <v>0</v>
      </c>
      <c r="AZ405" s="14">
        <f ca="1" t="shared" si="121"/>
        <v>0</v>
      </c>
      <c r="BA405" s="14">
        <f ca="1" t="shared" si="122"/>
        <v>0</v>
      </c>
      <c r="BB405" s="14">
        <f ca="1" t="shared" si="123"/>
        <v>0</v>
      </c>
      <c r="BC405" s="14">
        <f ca="1" t="shared" si="124"/>
        <v>0</v>
      </c>
      <c r="BD405" s="14">
        <f ca="1" t="shared" si="125"/>
        <v>0</v>
      </c>
      <c r="BE405" s="14">
        <f ca="1" t="shared" si="126"/>
        <v>0</v>
      </c>
      <c r="BF405" s="14">
        <f ca="1" t="shared" si="127"/>
        <v>0</v>
      </c>
      <c r="BG405" s="14">
        <f ca="1" t="shared" si="128"/>
        <v>0</v>
      </c>
      <c r="BH405" s="14">
        <f ca="1" t="shared" si="129"/>
        <v>0</v>
      </c>
      <c r="BI405" s="14">
        <f ca="1" t="shared" si="130"/>
        <v>0</v>
      </c>
      <c r="BJ405" s="14">
        <f ca="1" t="shared" si="131"/>
        <v>0</v>
      </c>
      <c r="BK405" s="14">
        <f ca="1" t="shared" si="132"/>
        <v>0</v>
      </c>
      <c r="BL405" s="14">
        <f ca="1" t="shared" si="133"/>
        <v>0</v>
      </c>
      <c r="BM405" s="14">
        <f ca="1" t="shared" si="134"/>
        <v>0</v>
      </c>
      <c r="BN405" s="14">
        <f ca="1" t="shared" si="135"/>
        <v>0</v>
      </c>
      <c r="BO405" s="14">
        <f ca="1" t="shared" si="136"/>
        <v>0</v>
      </c>
      <c r="BP405" s="14">
        <f ca="1" t="shared" si="137"/>
        <v>0</v>
      </c>
      <c r="BQ405" s="14">
        <f ca="1" t="shared" si="138"/>
        <v>0</v>
      </c>
      <c r="BR405" s="14">
        <f ca="1" t="shared" si="139"/>
        <v>0</v>
      </c>
      <c r="BS405" s="14">
        <f ca="1" t="shared" si="140"/>
        <v>0</v>
      </c>
      <c r="BT405" s="14">
        <f ca="1" t="shared" si="141"/>
        <v>0</v>
      </c>
      <c r="BU405" s="14">
        <f ca="1" t="shared" si="142"/>
        <v>0</v>
      </c>
      <c r="BV405" s="14">
        <f ca="1" t="shared" si="143"/>
        <v>0</v>
      </c>
      <c r="BW405" s="14">
        <f ca="1" t="shared" si="144"/>
        <v>0</v>
      </c>
      <c r="BX405" s="14">
        <f ca="1" t="shared" si="145"/>
        <v>0</v>
      </c>
      <c r="BY405" s="14">
        <f ca="1" t="shared" si="146"/>
        <v>0</v>
      </c>
      <c r="BZ405" s="14">
        <f ca="1" t="shared" si="147"/>
        <v>0</v>
      </c>
      <c r="CA405" s="14">
        <f ca="1" t="shared" si="148"/>
        <v>0</v>
      </c>
      <c r="CB405" s="14">
        <f ca="1" t="shared" si="149"/>
        <v>0</v>
      </c>
      <c r="CC405" s="14">
        <f ca="1" t="shared" si="150"/>
        <v>0</v>
      </c>
      <c r="CD405" s="14">
        <f ca="1" t="shared" si="151"/>
        <v>0</v>
      </c>
      <c r="CE405" s="14">
        <f ca="1" t="shared" si="152"/>
        <v>0</v>
      </c>
      <c r="CF405" s="14">
        <f ca="1" t="shared" si="153"/>
        <v>0</v>
      </c>
      <c r="CG405" s="14">
        <f ca="1" t="shared" si="154"/>
        <v>0</v>
      </c>
    </row>
    <row r="406" spans="14:85" ht="14.25">
      <c r="N406" t="s">
        <v>1869</v>
      </c>
      <c r="P406" s="1">
        <f t="shared" si="155"/>
        <v>0</v>
      </c>
      <c r="Q406" s="14">
        <f ca="1" t="shared" si="86"/>
        <v>0</v>
      </c>
      <c r="R406" s="14">
        <f ca="1" t="shared" si="87"/>
        <v>0</v>
      </c>
      <c r="S406" s="14">
        <f ca="1" t="shared" si="88"/>
        <v>0</v>
      </c>
      <c r="T406" s="14">
        <f ca="1" t="shared" si="89"/>
        <v>0</v>
      </c>
      <c r="U406" s="14">
        <f ca="1" t="shared" si="90"/>
        <v>0</v>
      </c>
      <c r="V406" s="14">
        <f ca="1" t="shared" si="91"/>
        <v>0</v>
      </c>
      <c r="W406" s="14">
        <f ca="1" t="shared" si="92"/>
        <v>0</v>
      </c>
      <c r="X406" s="14">
        <f ca="1" t="shared" si="93"/>
        <v>0</v>
      </c>
      <c r="Y406" s="14">
        <f ca="1" t="shared" si="94"/>
        <v>0</v>
      </c>
      <c r="Z406" s="14">
        <f ca="1" t="shared" si="95"/>
        <v>0</v>
      </c>
      <c r="AA406" s="14">
        <f ca="1" t="shared" si="96"/>
        <v>0</v>
      </c>
      <c r="AB406" s="14">
        <f ca="1" t="shared" si="97"/>
        <v>0</v>
      </c>
      <c r="AC406" s="14">
        <f ca="1" t="shared" si="98"/>
        <v>0</v>
      </c>
      <c r="AD406" s="14">
        <f ca="1" t="shared" si="99"/>
        <v>0</v>
      </c>
      <c r="AE406" s="14">
        <f ca="1" t="shared" si="100"/>
        <v>0</v>
      </c>
      <c r="AF406" s="14">
        <f ca="1" t="shared" si="101"/>
        <v>0</v>
      </c>
      <c r="AG406" s="14">
        <f ca="1" t="shared" si="102"/>
        <v>0</v>
      </c>
      <c r="AH406" s="14">
        <f ca="1" t="shared" si="103"/>
        <v>0</v>
      </c>
      <c r="AI406" s="14">
        <f ca="1" t="shared" si="104"/>
        <v>0</v>
      </c>
      <c r="AJ406" s="14">
        <f ca="1" t="shared" si="105"/>
        <v>0</v>
      </c>
      <c r="AK406" s="14">
        <f ca="1" t="shared" si="106"/>
        <v>0</v>
      </c>
      <c r="AL406" s="14">
        <f ca="1" t="shared" si="107"/>
        <v>0</v>
      </c>
      <c r="AM406" s="14">
        <f ca="1" t="shared" si="108"/>
        <v>0</v>
      </c>
      <c r="AN406" s="14">
        <f ca="1" t="shared" si="109"/>
        <v>0</v>
      </c>
      <c r="AO406" s="14">
        <f ca="1" t="shared" si="110"/>
        <v>0</v>
      </c>
      <c r="AP406" s="14">
        <f ca="1" t="shared" si="111"/>
        <v>0</v>
      </c>
      <c r="AQ406" s="14">
        <f ca="1" t="shared" si="112"/>
        <v>0</v>
      </c>
      <c r="AR406" s="14">
        <f ca="1" t="shared" si="113"/>
        <v>0</v>
      </c>
      <c r="AS406" s="14">
        <f ca="1" t="shared" si="114"/>
        <v>0</v>
      </c>
      <c r="AT406" s="14">
        <f ca="1" t="shared" si="115"/>
        <v>0</v>
      </c>
      <c r="AU406" s="14">
        <f ca="1" t="shared" si="116"/>
        <v>0</v>
      </c>
      <c r="AV406" s="14">
        <f ca="1" t="shared" si="117"/>
        <v>0</v>
      </c>
      <c r="AW406" s="14">
        <f ca="1" t="shared" si="118"/>
        <v>0</v>
      </c>
      <c r="AX406" s="14">
        <f ca="1" t="shared" si="119"/>
        <v>0</v>
      </c>
      <c r="AY406" s="14">
        <f ca="1" t="shared" si="120"/>
        <v>0</v>
      </c>
      <c r="AZ406" s="14">
        <f ca="1" t="shared" si="121"/>
        <v>0</v>
      </c>
      <c r="BA406" s="14">
        <f ca="1" t="shared" si="122"/>
        <v>0</v>
      </c>
      <c r="BB406" s="14">
        <f ca="1" t="shared" si="123"/>
        <v>0</v>
      </c>
      <c r="BC406" s="14">
        <f ca="1" t="shared" si="124"/>
        <v>0</v>
      </c>
      <c r="BD406" s="14">
        <f ca="1" t="shared" si="125"/>
        <v>0</v>
      </c>
      <c r="BE406" s="14">
        <f ca="1" t="shared" si="126"/>
        <v>0</v>
      </c>
      <c r="BF406" s="14">
        <f ca="1" t="shared" si="127"/>
        <v>0</v>
      </c>
      <c r="BG406" s="14">
        <f ca="1" t="shared" si="128"/>
        <v>0</v>
      </c>
      <c r="BH406" s="14">
        <f ca="1" t="shared" si="129"/>
        <v>0</v>
      </c>
      <c r="BI406" s="14">
        <f ca="1" t="shared" si="130"/>
        <v>0</v>
      </c>
      <c r="BJ406" s="14">
        <f ca="1" t="shared" si="131"/>
        <v>0</v>
      </c>
      <c r="BK406" s="14">
        <f ca="1" t="shared" si="132"/>
        <v>0</v>
      </c>
      <c r="BL406" s="14">
        <f ca="1" t="shared" si="133"/>
        <v>0</v>
      </c>
      <c r="BM406" s="14">
        <f ca="1" t="shared" si="134"/>
        <v>0</v>
      </c>
      <c r="BN406" s="14">
        <f ca="1" t="shared" si="135"/>
        <v>0</v>
      </c>
      <c r="BO406" s="14">
        <f ca="1" t="shared" si="136"/>
        <v>0</v>
      </c>
      <c r="BP406" s="14">
        <f ca="1" t="shared" si="137"/>
        <v>0</v>
      </c>
      <c r="BQ406" s="14">
        <f ca="1" t="shared" si="138"/>
        <v>0</v>
      </c>
      <c r="BR406" s="14">
        <f ca="1" t="shared" si="139"/>
        <v>0</v>
      </c>
      <c r="BS406" s="14">
        <f ca="1" t="shared" si="140"/>
        <v>0</v>
      </c>
      <c r="BT406" s="14">
        <f ca="1" t="shared" si="141"/>
        <v>0</v>
      </c>
      <c r="BU406" s="14">
        <f ca="1" t="shared" si="142"/>
        <v>0</v>
      </c>
      <c r="BV406" s="14">
        <f ca="1" t="shared" si="143"/>
        <v>0</v>
      </c>
      <c r="BW406" s="14">
        <f ca="1" t="shared" si="144"/>
        <v>0</v>
      </c>
      <c r="BX406" s="14">
        <f ca="1" t="shared" si="145"/>
        <v>0</v>
      </c>
      <c r="BY406" s="14">
        <f ca="1" t="shared" si="146"/>
        <v>0</v>
      </c>
      <c r="BZ406" s="14">
        <f ca="1" t="shared" si="147"/>
        <v>0</v>
      </c>
      <c r="CA406" s="14">
        <f ca="1" t="shared" si="148"/>
        <v>0</v>
      </c>
      <c r="CB406" s="14">
        <f ca="1" t="shared" si="149"/>
        <v>0</v>
      </c>
      <c r="CC406" s="14">
        <f ca="1" t="shared" si="150"/>
        <v>0</v>
      </c>
      <c r="CD406" s="14">
        <f ca="1" t="shared" si="151"/>
        <v>0</v>
      </c>
      <c r="CE406" s="14">
        <f ca="1" t="shared" si="152"/>
        <v>0</v>
      </c>
      <c r="CF406" s="14">
        <f ca="1" t="shared" si="153"/>
        <v>0</v>
      </c>
      <c r="CG406" s="14">
        <f ca="1" t="shared" si="154"/>
        <v>0</v>
      </c>
    </row>
    <row r="407" spans="14:85" ht="14.25">
      <c r="N407" t="s">
        <v>1870</v>
      </c>
      <c r="P407" s="1">
        <f t="shared" si="155"/>
        <v>0</v>
      </c>
      <c r="Q407" s="14">
        <f ca="1" t="shared" si="86"/>
        <v>0</v>
      </c>
      <c r="R407" s="14">
        <f ca="1" t="shared" si="87"/>
        <v>0</v>
      </c>
      <c r="S407" s="14">
        <f ca="1" t="shared" si="88"/>
        <v>0</v>
      </c>
      <c r="T407" s="14">
        <f ca="1" t="shared" si="89"/>
        <v>0</v>
      </c>
      <c r="U407" s="14">
        <f ca="1" t="shared" si="90"/>
        <v>0</v>
      </c>
      <c r="V407" s="14">
        <f ca="1" t="shared" si="91"/>
        <v>0</v>
      </c>
      <c r="W407" s="14">
        <f ca="1" t="shared" si="92"/>
        <v>0</v>
      </c>
      <c r="X407" s="14">
        <f ca="1" t="shared" si="93"/>
        <v>0</v>
      </c>
      <c r="Y407" s="14">
        <f ca="1" t="shared" si="94"/>
        <v>0</v>
      </c>
      <c r="Z407" s="14">
        <f ca="1" t="shared" si="95"/>
        <v>0</v>
      </c>
      <c r="AA407" s="14">
        <f ca="1" t="shared" si="96"/>
        <v>0</v>
      </c>
      <c r="AB407" s="14">
        <f ca="1" t="shared" si="97"/>
        <v>0</v>
      </c>
      <c r="AC407" s="14">
        <f ca="1" t="shared" si="98"/>
        <v>0</v>
      </c>
      <c r="AD407" s="14">
        <f ca="1" t="shared" si="99"/>
        <v>0</v>
      </c>
      <c r="AE407" s="14">
        <f ca="1" t="shared" si="100"/>
        <v>0</v>
      </c>
      <c r="AF407" s="14">
        <f ca="1" t="shared" si="101"/>
        <v>0</v>
      </c>
      <c r="AG407" s="14">
        <f ca="1" t="shared" si="102"/>
        <v>0</v>
      </c>
      <c r="AH407" s="14">
        <f ca="1" t="shared" si="103"/>
        <v>0</v>
      </c>
      <c r="AI407" s="14">
        <f ca="1" t="shared" si="104"/>
        <v>0</v>
      </c>
      <c r="AJ407" s="14">
        <f ca="1" t="shared" si="105"/>
        <v>0</v>
      </c>
      <c r="AK407" s="14">
        <f ca="1" t="shared" si="106"/>
        <v>0</v>
      </c>
      <c r="AL407" s="14">
        <f ca="1" t="shared" si="107"/>
        <v>0</v>
      </c>
      <c r="AM407" s="14">
        <f ca="1" t="shared" si="108"/>
        <v>0</v>
      </c>
      <c r="AN407" s="14">
        <f ca="1" t="shared" si="109"/>
        <v>0</v>
      </c>
      <c r="AO407" s="14">
        <f ca="1" t="shared" si="110"/>
        <v>0</v>
      </c>
      <c r="AP407" s="14">
        <f ca="1" t="shared" si="111"/>
        <v>0</v>
      </c>
      <c r="AQ407" s="14">
        <f ca="1" t="shared" si="112"/>
        <v>0</v>
      </c>
      <c r="AR407" s="14">
        <f ca="1" t="shared" si="113"/>
        <v>0</v>
      </c>
      <c r="AS407" s="14">
        <f ca="1" t="shared" si="114"/>
        <v>0</v>
      </c>
      <c r="AT407" s="14">
        <f ca="1" t="shared" si="115"/>
        <v>0</v>
      </c>
      <c r="AU407" s="14">
        <f ca="1" t="shared" si="116"/>
        <v>0</v>
      </c>
      <c r="AV407" s="14">
        <f ca="1" t="shared" si="117"/>
        <v>0</v>
      </c>
      <c r="AW407" s="14">
        <f ca="1" t="shared" si="118"/>
        <v>0</v>
      </c>
      <c r="AX407" s="14">
        <f ca="1" t="shared" si="119"/>
        <v>0</v>
      </c>
      <c r="AY407" s="14">
        <f ca="1" t="shared" si="120"/>
        <v>0</v>
      </c>
      <c r="AZ407" s="14">
        <f ca="1" t="shared" si="121"/>
        <v>0</v>
      </c>
      <c r="BA407" s="14">
        <f ca="1" t="shared" si="122"/>
        <v>0</v>
      </c>
      <c r="BB407" s="14">
        <f ca="1" t="shared" si="123"/>
        <v>0</v>
      </c>
      <c r="BC407" s="14">
        <f ca="1" t="shared" si="124"/>
        <v>0</v>
      </c>
      <c r="BD407" s="14">
        <f ca="1" t="shared" si="125"/>
        <v>0</v>
      </c>
      <c r="BE407" s="14">
        <f ca="1" t="shared" si="126"/>
        <v>0</v>
      </c>
      <c r="BF407" s="14">
        <f ca="1" t="shared" si="127"/>
        <v>0</v>
      </c>
      <c r="BG407" s="14">
        <f ca="1" t="shared" si="128"/>
        <v>0</v>
      </c>
      <c r="BH407" s="14">
        <f ca="1" t="shared" si="129"/>
        <v>0</v>
      </c>
      <c r="BI407" s="14">
        <f ca="1" t="shared" si="130"/>
        <v>0</v>
      </c>
      <c r="BJ407" s="14">
        <f ca="1" t="shared" si="131"/>
        <v>0</v>
      </c>
      <c r="BK407" s="14">
        <f ca="1" t="shared" si="132"/>
        <v>0</v>
      </c>
      <c r="BL407" s="14">
        <f ca="1" t="shared" si="133"/>
        <v>0</v>
      </c>
      <c r="BM407" s="14">
        <f ca="1" t="shared" si="134"/>
        <v>0</v>
      </c>
      <c r="BN407" s="14">
        <f ca="1" t="shared" si="135"/>
        <v>0</v>
      </c>
      <c r="BO407" s="14">
        <f ca="1" t="shared" si="136"/>
        <v>0</v>
      </c>
      <c r="BP407" s="14">
        <f ca="1" t="shared" si="137"/>
        <v>0</v>
      </c>
      <c r="BQ407" s="14">
        <f ca="1" t="shared" si="138"/>
        <v>0</v>
      </c>
      <c r="BR407" s="14">
        <f ca="1" t="shared" si="139"/>
        <v>0</v>
      </c>
      <c r="BS407" s="14">
        <f ca="1" t="shared" si="140"/>
        <v>0</v>
      </c>
      <c r="BT407" s="14">
        <f ca="1" t="shared" si="141"/>
        <v>0</v>
      </c>
      <c r="BU407" s="14">
        <f ca="1" t="shared" si="142"/>
        <v>0</v>
      </c>
      <c r="BV407" s="14">
        <f ca="1" t="shared" si="143"/>
        <v>0</v>
      </c>
      <c r="BW407" s="14">
        <f ca="1" t="shared" si="144"/>
        <v>0</v>
      </c>
      <c r="BX407" s="14">
        <f ca="1" t="shared" si="145"/>
        <v>0</v>
      </c>
      <c r="BY407" s="14">
        <f ca="1" t="shared" si="146"/>
        <v>0</v>
      </c>
      <c r="BZ407" s="14">
        <f ca="1" t="shared" si="147"/>
        <v>0</v>
      </c>
      <c r="CA407" s="14">
        <f ca="1" t="shared" si="148"/>
        <v>0</v>
      </c>
      <c r="CB407" s="14">
        <f ca="1" t="shared" si="149"/>
        <v>0</v>
      </c>
      <c r="CC407" s="14">
        <f ca="1" t="shared" si="150"/>
        <v>0</v>
      </c>
      <c r="CD407" s="14">
        <f ca="1" t="shared" si="151"/>
        <v>0</v>
      </c>
      <c r="CE407" s="14">
        <f ca="1" t="shared" si="152"/>
        <v>0</v>
      </c>
      <c r="CF407" s="14">
        <f ca="1" t="shared" si="153"/>
        <v>0</v>
      </c>
      <c r="CG407" s="14">
        <f ca="1" t="shared" si="154"/>
        <v>0</v>
      </c>
    </row>
    <row r="408" spans="14:85" ht="14.25">
      <c r="N408" t="s">
        <v>1871</v>
      </c>
      <c r="P408" s="1">
        <f t="shared" si="155"/>
        <v>0</v>
      </c>
      <c r="Q408" s="14">
        <f ca="1" t="shared" si="86"/>
        <v>0</v>
      </c>
      <c r="R408" s="14">
        <f ca="1" t="shared" si="87"/>
        <v>0</v>
      </c>
      <c r="S408" s="14">
        <f ca="1" t="shared" si="88"/>
        <v>0</v>
      </c>
      <c r="T408" s="14">
        <f ca="1" t="shared" si="89"/>
        <v>0</v>
      </c>
      <c r="U408" s="14">
        <f ca="1" t="shared" si="90"/>
        <v>0</v>
      </c>
      <c r="V408" s="14">
        <f ca="1" t="shared" si="91"/>
        <v>0</v>
      </c>
      <c r="W408" s="14">
        <f ca="1" t="shared" si="92"/>
        <v>0</v>
      </c>
      <c r="X408" s="14">
        <f ca="1" t="shared" si="93"/>
        <v>0</v>
      </c>
      <c r="Y408" s="14">
        <f ca="1" t="shared" si="94"/>
        <v>0</v>
      </c>
      <c r="Z408" s="14">
        <f ca="1" t="shared" si="95"/>
        <v>0</v>
      </c>
      <c r="AA408" s="14">
        <f ca="1" t="shared" si="96"/>
        <v>0</v>
      </c>
      <c r="AB408" s="14">
        <f ca="1" t="shared" si="97"/>
        <v>0</v>
      </c>
      <c r="AC408" s="14">
        <f ca="1" t="shared" si="98"/>
        <v>0</v>
      </c>
      <c r="AD408" s="14">
        <f ca="1" t="shared" si="99"/>
        <v>0</v>
      </c>
      <c r="AE408" s="14">
        <f ca="1" t="shared" si="100"/>
        <v>0</v>
      </c>
      <c r="AF408" s="14">
        <f ca="1" t="shared" si="101"/>
        <v>0</v>
      </c>
      <c r="AG408" s="14">
        <f ca="1" t="shared" si="102"/>
        <v>0</v>
      </c>
      <c r="AH408" s="14">
        <f ca="1" t="shared" si="103"/>
        <v>0</v>
      </c>
      <c r="AI408" s="14">
        <f ca="1" t="shared" si="104"/>
        <v>0</v>
      </c>
      <c r="AJ408" s="14">
        <f ca="1" t="shared" si="105"/>
        <v>0</v>
      </c>
      <c r="AK408" s="14">
        <f ca="1" t="shared" si="106"/>
        <v>0</v>
      </c>
      <c r="AL408" s="14">
        <f ca="1" t="shared" si="107"/>
        <v>0</v>
      </c>
      <c r="AM408" s="14">
        <f ca="1" t="shared" si="108"/>
        <v>0</v>
      </c>
      <c r="AN408" s="14">
        <f ca="1" t="shared" si="109"/>
        <v>0</v>
      </c>
      <c r="AO408" s="14">
        <f ca="1" t="shared" si="110"/>
        <v>0</v>
      </c>
      <c r="AP408" s="14">
        <f ca="1" t="shared" si="111"/>
        <v>0</v>
      </c>
      <c r="AQ408" s="14">
        <f ca="1" t="shared" si="112"/>
        <v>0</v>
      </c>
      <c r="AR408" s="14">
        <f ca="1" t="shared" si="113"/>
        <v>0</v>
      </c>
      <c r="AS408" s="14">
        <f ca="1" t="shared" si="114"/>
        <v>0</v>
      </c>
      <c r="AT408" s="14">
        <f ca="1" t="shared" si="115"/>
        <v>0</v>
      </c>
      <c r="AU408" s="14">
        <f ca="1" t="shared" si="116"/>
        <v>0</v>
      </c>
      <c r="AV408" s="14">
        <f ca="1" t="shared" si="117"/>
        <v>0</v>
      </c>
      <c r="AW408" s="14">
        <f ca="1" t="shared" si="118"/>
        <v>0</v>
      </c>
      <c r="AX408" s="14">
        <f ca="1" t="shared" si="119"/>
        <v>0</v>
      </c>
      <c r="AY408" s="14">
        <f ca="1" t="shared" si="120"/>
        <v>0</v>
      </c>
      <c r="AZ408" s="14">
        <f ca="1" t="shared" si="121"/>
        <v>0</v>
      </c>
      <c r="BA408" s="14">
        <f ca="1" t="shared" si="122"/>
        <v>0</v>
      </c>
      <c r="BB408" s="14">
        <f ca="1" t="shared" si="123"/>
        <v>0</v>
      </c>
      <c r="BC408" s="14">
        <f ca="1" t="shared" si="124"/>
        <v>0</v>
      </c>
      <c r="BD408" s="14">
        <f ca="1" t="shared" si="125"/>
        <v>0</v>
      </c>
      <c r="BE408" s="14">
        <f ca="1" t="shared" si="126"/>
        <v>0</v>
      </c>
      <c r="BF408" s="14">
        <f ca="1" t="shared" si="127"/>
        <v>0</v>
      </c>
      <c r="BG408" s="14">
        <f ca="1" t="shared" si="128"/>
        <v>0</v>
      </c>
      <c r="BH408" s="14">
        <f ca="1" t="shared" si="129"/>
        <v>0</v>
      </c>
      <c r="BI408" s="14">
        <f ca="1" t="shared" si="130"/>
        <v>0</v>
      </c>
      <c r="BJ408" s="14">
        <f ca="1" t="shared" si="131"/>
        <v>0</v>
      </c>
      <c r="BK408" s="14">
        <f ca="1" t="shared" si="132"/>
        <v>0</v>
      </c>
      <c r="BL408" s="14">
        <f ca="1" t="shared" si="133"/>
        <v>0</v>
      </c>
      <c r="BM408" s="14">
        <f ca="1" t="shared" si="134"/>
        <v>0</v>
      </c>
      <c r="BN408" s="14">
        <f ca="1" t="shared" si="135"/>
        <v>0</v>
      </c>
      <c r="BO408" s="14">
        <f ca="1" t="shared" si="136"/>
        <v>0</v>
      </c>
      <c r="BP408" s="14">
        <f ca="1" t="shared" si="137"/>
        <v>0</v>
      </c>
      <c r="BQ408" s="14">
        <f ca="1" t="shared" si="138"/>
        <v>0</v>
      </c>
      <c r="BR408" s="14">
        <f ca="1" t="shared" si="139"/>
        <v>0</v>
      </c>
      <c r="BS408" s="14">
        <f ca="1" t="shared" si="140"/>
        <v>0</v>
      </c>
      <c r="BT408" s="14">
        <f ca="1" t="shared" si="141"/>
        <v>0</v>
      </c>
      <c r="BU408" s="14">
        <f ca="1" t="shared" si="142"/>
        <v>0</v>
      </c>
      <c r="BV408" s="14">
        <f ca="1" t="shared" si="143"/>
        <v>0</v>
      </c>
      <c r="BW408" s="14">
        <f ca="1" t="shared" si="144"/>
        <v>0</v>
      </c>
      <c r="BX408" s="14">
        <f ca="1" t="shared" si="145"/>
        <v>0</v>
      </c>
      <c r="BY408" s="14">
        <f ca="1" t="shared" si="146"/>
        <v>0</v>
      </c>
      <c r="BZ408" s="14">
        <f ca="1" t="shared" si="147"/>
        <v>0</v>
      </c>
      <c r="CA408" s="14">
        <f ca="1" t="shared" si="148"/>
        <v>0</v>
      </c>
      <c r="CB408" s="14">
        <f ca="1" t="shared" si="149"/>
        <v>0</v>
      </c>
      <c r="CC408" s="14">
        <f ca="1" t="shared" si="150"/>
        <v>0</v>
      </c>
      <c r="CD408" s="14">
        <f ca="1" t="shared" si="151"/>
        <v>0</v>
      </c>
      <c r="CE408" s="14">
        <f ca="1" t="shared" si="152"/>
        <v>0</v>
      </c>
      <c r="CF408" s="14">
        <f ca="1" t="shared" si="153"/>
        <v>0</v>
      </c>
      <c r="CG408" s="14">
        <f ca="1" t="shared" si="154"/>
        <v>0</v>
      </c>
    </row>
    <row r="409" spans="14:85" ht="14.25">
      <c r="N409" t="s">
        <v>1872</v>
      </c>
      <c r="P409" s="1">
        <f t="shared" si="155"/>
        <v>0</v>
      </c>
      <c r="Q409" s="14">
        <f ca="1" t="shared" si="86"/>
        <v>0</v>
      </c>
      <c r="R409" s="14">
        <f ca="1" t="shared" si="87"/>
        <v>0</v>
      </c>
      <c r="S409" s="14">
        <f ca="1" t="shared" si="88"/>
        <v>0</v>
      </c>
      <c r="T409" s="14">
        <f ca="1" t="shared" si="89"/>
        <v>0</v>
      </c>
      <c r="U409" s="14">
        <f ca="1" t="shared" si="90"/>
        <v>0</v>
      </c>
      <c r="V409" s="14">
        <f ca="1" t="shared" si="91"/>
        <v>0</v>
      </c>
      <c r="W409" s="14">
        <f ca="1" t="shared" si="92"/>
        <v>0</v>
      </c>
      <c r="X409" s="14">
        <f ca="1" t="shared" si="93"/>
        <v>0</v>
      </c>
      <c r="Y409" s="14">
        <f ca="1" t="shared" si="94"/>
        <v>0</v>
      </c>
      <c r="Z409" s="14">
        <f ca="1" t="shared" si="95"/>
        <v>0</v>
      </c>
      <c r="AA409" s="14">
        <f ca="1" t="shared" si="96"/>
        <v>0</v>
      </c>
      <c r="AB409" s="14">
        <f ca="1" t="shared" si="97"/>
        <v>0</v>
      </c>
      <c r="AC409" s="14">
        <f ca="1" t="shared" si="98"/>
        <v>0</v>
      </c>
      <c r="AD409" s="14">
        <f ca="1" t="shared" si="99"/>
        <v>0</v>
      </c>
      <c r="AE409" s="14">
        <f ca="1" t="shared" si="100"/>
        <v>0</v>
      </c>
      <c r="AF409" s="14">
        <f ca="1" t="shared" si="101"/>
        <v>0</v>
      </c>
      <c r="AG409" s="14">
        <f ca="1" t="shared" si="102"/>
        <v>0</v>
      </c>
      <c r="AH409" s="14">
        <f ca="1" t="shared" si="103"/>
        <v>0</v>
      </c>
      <c r="AI409" s="14">
        <f ca="1" t="shared" si="104"/>
        <v>0</v>
      </c>
      <c r="AJ409" s="14">
        <f ca="1" t="shared" si="105"/>
        <v>0</v>
      </c>
      <c r="AK409" s="14">
        <f ca="1" t="shared" si="106"/>
        <v>0</v>
      </c>
      <c r="AL409" s="14">
        <f ca="1" t="shared" si="107"/>
        <v>0</v>
      </c>
      <c r="AM409" s="14">
        <f ca="1" t="shared" si="108"/>
        <v>0</v>
      </c>
      <c r="AN409" s="14">
        <f ca="1" t="shared" si="109"/>
        <v>0</v>
      </c>
      <c r="AO409" s="14">
        <f ca="1" t="shared" si="110"/>
        <v>0</v>
      </c>
      <c r="AP409" s="14">
        <f ca="1" t="shared" si="111"/>
        <v>0</v>
      </c>
      <c r="AQ409" s="14">
        <f ca="1" t="shared" si="112"/>
        <v>0</v>
      </c>
      <c r="AR409" s="14">
        <f ca="1" t="shared" si="113"/>
        <v>0</v>
      </c>
      <c r="AS409" s="14">
        <f ca="1" t="shared" si="114"/>
        <v>0</v>
      </c>
      <c r="AT409" s="14">
        <f ca="1" t="shared" si="115"/>
        <v>0</v>
      </c>
      <c r="AU409" s="14">
        <f ca="1" t="shared" si="116"/>
        <v>0</v>
      </c>
      <c r="AV409" s="14">
        <f ca="1" t="shared" si="117"/>
        <v>0</v>
      </c>
      <c r="AW409" s="14">
        <f ca="1" t="shared" si="118"/>
        <v>0</v>
      </c>
      <c r="AX409" s="14">
        <f ca="1" t="shared" si="119"/>
        <v>0</v>
      </c>
      <c r="AY409" s="14">
        <f ca="1" t="shared" si="120"/>
        <v>0</v>
      </c>
      <c r="AZ409" s="14">
        <f ca="1" t="shared" si="121"/>
        <v>0</v>
      </c>
      <c r="BA409" s="14">
        <f ca="1" t="shared" si="122"/>
        <v>0</v>
      </c>
      <c r="BB409" s="14">
        <f ca="1" t="shared" si="123"/>
        <v>0</v>
      </c>
      <c r="BC409" s="14">
        <f ca="1" t="shared" si="124"/>
        <v>0</v>
      </c>
      <c r="BD409" s="14">
        <f ca="1" t="shared" si="125"/>
        <v>0</v>
      </c>
      <c r="BE409" s="14">
        <f ca="1" t="shared" si="126"/>
        <v>0</v>
      </c>
      <c r="BF409" s="14">
        <f ca="1" t="shared" si="127"/>
        <v>0</v>
      </c>
      <c r="BG409" s="14">
        <f ca="1" t="shared" si="128"/>
        <v>0</v>
      </c>
      <c r="BH409" s="14">
        <f ca="1" t="shared" si="129"/>
        <v>0</v>
      </c>
      <c r="BI409" s="14">
        <f ca="1" t="shared" si="130"/>
        <v>0</v>
      </c>
      <c r="BJ409" s="14">
        <f ca="1" t="shared" si="131"/>
        <v>0</v>
      </c>
      <c r="BK409" s="14">
        <f ca="1" t="shared" si="132"/>
        <v>0</v>
      </c>
      <c r="BL409" s="14">
        <f ca="1" t="shared" si="133"/>
        <v>0</v>
      </c>
      <c r="BM409" s="14">
        <f ca="1" t="shared" si="134"/>
        <v>0</v>
      </c>
      <c r="BN409" s="14">
        <f ca="1" t="shared" si="135"/>
        <v>0</v>
      </c>
      <c r="BO409" s="14">
        <f ca="1" t="shared" si="136"/>
        <v>0</v>
      </c>
      <c r="BP409" s="14">
        <f ca="1" t="shared" si="137"/>
        <v>0</v>
      </c>
      <c r="BQ409" s="14">
        <f ca="1" t="shared" si="138"/>
        <v>0</v>
      </c>
      <c r="BR409" s="14">
        <f ca="1" t="shared" si="139"/>
        <v>0</v>
      </c>
      <c r="BS409" s="14">
        <f ca="1" t="shared" si="140"/>
        <v>0</v>
      </c>
      <c r="BT409" s="14">
        <f ca="1" t="shared" si="141"/>
        <v>0</v>
      </c>
      <c r="BU409" s="14">
        <f ca="1" t="shared" si="142"/>
        <v>0</v>
      </c>
      <c r="BV409" s="14">
        <f ca="1" t="shared" si="143"/>
        <v>0</v>
      </c>
      <c r="BW409" s="14">
        <f ca="1" t="shared" si="144"/>
        <v>0</v>
      </c>
      <c r="BX409" s="14">
        <f ca="1" t="shared" si="145"/>
        <v>0</v>
      </c>
      <c r="BY409" s="14">
        <f ca="1" t="shared" si="146"/>
        <v>0</v>
      </c>
      <c r="BZ409" s="14">
        <f ca="1" t="shared" si="147"/>
        <v>0</v>
      </c>
      <c r="CA409" s="14">
        <f ca="1" t="shared" si="148"/>
        <v>0</v>
      </c>
      <c r="CB409" s="14">
        <f ca="1" t="shared" si="149"/>
        <v>0</v>
      </c>
      <c r="CC409" s="14">
        <f ca="1" t="shared" si="150"/>
        <v>0</v>
      </c>
      <c r="CD409" s="14">
        <f ca="1" t="shared" si="151"/>
        <v>0</v>
      </c>
      <c r="CE409" s="14">
        <f ca="1" t="shared" si="152"/>
        <v>0</v>
      </c>
      <c r="CF409" s="14">
        <f ca="1" t="shared" si="153"/>
        <v>0</v>
      </c>
      <c r="CG409" s="14">
        <f ca="1" t="shared" si="154"/>
        <v>0</v>
      </c>
    </row>
    <row r="410" spans="14:85" ht="14.25">
      <c r="N410" t="s">
        <v>1873</v>
      </c>
      <c r="P410" s="1">
        <f t="shared" si="155"/>
        <v>0</v>
      </c>
      <c r="Q410" s="14">
        <f ca="1" t="shared" si="86"/>
        <v>0</v>
      </c>
      <c r="R410" s="14">
        <f ca="1" t="shared" si="87"/>
        <v>0</v>
      </c>
      <c r="S410" s="14">
        <f ca="1" t="shared" si="88"/>
        <v>0</v>
      </c>
      <c r="T410" s="14">
        <f ca="1" t="shared" si="89"/>
        <v>0</v>
      </c>
      <c r="U410" s="14">
        <f ca="1" t="shared" si="90"/>
        <v>0</v>
      </c>
      <c r="V410" s="14">
        <f ca="1" t="shared" si="91"/>
        <v>0</v>
      </c>
      <c r="W410" s="14">
        <f ca="1" t="shared" si="92"/>
        <v>0</v>
      </c>
      <c r="X410" s="14">
        <f ca="1" t="shared" si="93"/>
        <v>0</v>
      </c>
      <c r="Y410" s="14">
        <f ca="1" t="shared" si="94"/>
        <v>0</v>
      </c>
      <c r="Z410" s="14">
        <f ca="1" t="shared" si="95"/>
        <v>0</v>
      </c>
      <c r="AA410" s="14">
        <f ca="1" t="shared" si="96"/>
        <v>0</v>
      </c>
      <c r="AB410" s="14">
        <f ca="1" t="shared" si="97"/>
        <v>0</v>
      </c>
      <c r="AC410" s="14">
        <f ca="1" t="shared" si="98"/>
        <v>0</v>
      </c>
      <c r="AD410" s="14">
        <f ca="1" t="shared" si="99"/>
        <v>0</v>
      </c>
      <c r="AE410" s="14">
        <f ca="1" t="shared" si="100"/>
        <v>0</v>
      </c>
      <c r="AF410" s="14">
        <f ca="1" t="shared" si="101"/>
        <v>0</v>
      </c>
      <c r="AG410" s="14">
        <f ca="1" t="shared" si="102"/>
        <v>0</v>
      </c>
      <c r="AH410" s="14">
        <f ca="1" t="shared" si="103"/>
        <v>0</v>
      </c>
      <c r="AI410" s="14">
        <f ca="1" t="shared" si="104"/>
        <v>0</v>
      </c>
      <c r="AJ410" s="14">
        <f ca="1" t="shared" si="105"/>
        <v>0</v>
      </c>
      <c r="AK410" s="14">
        <f ca="1" t="shared" si="106"/>
        <v>0</v>
      </c>
      <c r="AL410" s="14">
        <f ca="1" t="shared" si="107"/>
        <v>0</v>
      </c>
      <c r="AM410" s="14">
        <f ca="1" t="shared" si="108"/>
        <v>0</v>
      </c>
      <c r="AN410" s="14">
        <f ca="1" t="shared" si="109"/>
        <v>0</v>
      </c>
      <c r="AO410" s="14">
        <f ca="1" t="shared" si="110"/>
        <v>0</v>
      </c>
      <c r="AP410" s="14">
        <f ca="1" t="shared" si="111"/>
        <v>0</v>
      </c>
      <c r="AQ410" s="14">
        <f ca="1" t="shared" si="112"/>
        <v>0</v>
      </c>
      <c r="AR410" s="14">
        <f ca="1" t="shared" si="113"/>
        <v>0</v>
      </c>
      <c r="AS410" s="14">
        <f ca="1" t="shared" si="114"/>
        <v>0</v>
      </c>
      <c r="AT410" s="14">
        <f ca="1" t="shared" si="115"/>
        <v>0</v>
      </c>
      <c r="AU410" s="14">
        <f ca="1" t="shared" si="116"/>
        <v>0</v>
      </c>
      <c r="AV410" s="14">
        <f ca="1" t="shared" si="117"/>
        <v>0</v>
      </c>
      <c r="AW410" s="14">
        <f ca="1" t="shared" si="118"/>
        <v>0</v>
      </c>
      <c r="AX410" s="14">
        <f ca="1" t="shared" si="119"/>
        <v>0</v>
      </c>
      <c r="AY410" s="14">
        <f ca="1" t="shared" si="120"/>
        <v>0</v>
      </c>
      <c r="AZ410" s="14">
        <f ca="1" t="shared" si="121"/>
        <v>0</v>
      </c>
      <c r="BA410" s="14">
        <f ca="1" t="shared" si="122"/>
        <v>0</v>
      </c>
      <c r="BB410" s="14">
        <f ca="1" t="shared" si="123"/>
        <v>0</v>
      </c>
      <c r="BC410" s="14">
        <f ca="1" t="shared" si="124"/>
        <v>0</v>
      </c>
      <c r="BD410" s="14">
        <f ca="1" t="shared" si="125"/>
        <v>0</v>
      </c>
      <c r="BE410" s="14">
        <f ca="1" t="shared" si="126"/>
        <v>0</v>
      </c>
      <c r="BF410" s="14">
        <f ca="1" t="shared" si="127"/>
        <v>0</v>
      </c>
      <c r="BG410" s="14">
        <f ca="1" t="shared" si="128"/>
        <v>0</v>
      </c>
      <c r="BH410" s="14">
        <f ca="1" t="shared" si="129"/>
        <v>0</v>
      </c>
      <c r="BI410" s="14">
        <f ca="1" t="shared" si="130"/>
        <v>0</v>
      </c>
      <c r="BJ410" s="14">
        <f ca="1" t="shared" si="131"/>
        <v>0</v>
      </c>
      <c r="BK410" s="14">
        <f ca="1" t="shared" si="132"/>
        <v>0</v>
      </c>
      <c r="BL410" s="14">
        <f ca="1" t="shared" si="133"/>
        <v>0</v>
      </c>
      <c r="BM410" s="14">
        <f ca="1" t="shared" si="134"/>
        <v>0</v>
      </c>
      <c r="BN410" s="14">
        <f ca="1" t="shared" si="135"/>
        <v>0</v>
      </c>
      <c r="BO410" s="14">
        <f ca="1" t="shared" si="136"/>
        <v>0</v>
      </c>
      <c r="BP410" s="14">
        <f ca="1" t="shared" si="137"/>
        <v>0</v>
      </c>
      <c r="BQ410" s="14">
        <f ca="1" t="shared" si="138"/>
        <v>0</v>
      </c>
      <c r="BR410" s="14">
        <f ca="1" t="shared" si="139"/>
        <v>0</v>
      </c>
      <c r="BS410" s="14">
        <f ca="1" t="shared" si="140"/>
        <v>0</v>
      </c>
      <c r="BT410" s="14">
        <f ca="1" t="shared" si="141"/>
        <v>0</v>
      </c>
      <c r="BU410" s="14">
        <f ca="1" t="shared" si="142"/>
        <v>0</v>
      </c>
      <c r="BV410" s="14">
        <f ca="1" t="shared" si="143"/>
        <v>0</v>
      </c>
      <c r="BW410" s="14">
        <f ca="1" t="shared" si="144"/>
        <v>0</v>
      </c>
      <c r="BX410" s="14">
        <f ca="1" t="shared" si="145"/>
        <v>0</v>
      </c>
      <c r="BY410" s="14">
        <f ca="1" t="shared" si="146"/>
        <v>0</v>
      </c>
      <c r="BZ410" s="14">
        <f ca="1" t="shared" si="147"/>
        <v>0</v>
      </c>
      <c r="CA410" s="14">
        <f ca="1" t="shared" si="148"/>
        <v>0</v>
      </c>
      <c r="CB410" s="14">
        <f ca="1" t="shared" si="149"/>
        <v>0</v>
      </c>
      <c r="CC410" s="14">
        <f ca="1" t="shared" si="150"/>
        <v>0</v>
      </c>
      <c r="CD410" s="14">
        <f ca="1" t="shared" si="151"/>
        <v>0</v>
      </c>
      <c r="CE410" s="14">
        <f ca="1" t="shared" si="152"/>
        <v>0</v>
      </c>
      <c r="CF410" s="14">
        <f ca="1" t="shared" si="153"/>
        <v>0</v>
      </c>
      <c r="CG410" s="14">
        <f ca="1" t="shared" si="154"/>
        <v>0</v>
      </c>
    </row>
    <row r="411" spans="14:85" ht="14.25">
      <c r="N411" t="s">
        <v>1874</v>
      </c>
      <c r="P411" s="1">
        <f t="shared" si="155"/>
        <v>0</v>
      </c>
      <c r="Q411" s="14">
        <f ca="1" t="shared" si="86"/>
        <v>0</v>
      </c>
      <c r="R411" s="14">
        <f ca="1" t="shared" si="87"/>
        <v>0</v>
      </c>
      <c r="S411" s="14">
        <f ca="1" t="shared" si="88"/>
        <v>0</v>
      </c>
      <c r="T411" s="14">
        <f ca="1" t="shared" si="89"/>
        <v>0</v>
      </c>
      <c r="U411" s="14">
        <f ca="1" t="shared" si="90"/>
        <v>0</v>
      </c>
      <c r="V411" s="14">
        <f ca="1" t="shared" si="91"/>
        <v>0</v>
      </c>
      <c r="W411" s="14">
        <f ca="1" t="shared" si="92"/>
        <v>0</v>
      </c>
      <c r="X411" s="14">
        <f ca="1" t="shared" si="93"/>
        <v>0</v>
      </c>
      <c r="Y411" s="14">
        <f ca="1" t="shared" si="94"/>
        <v>0</v>
      </c>
      <c r="Z411" s="14">
        <f ca="1" t="shared" si="95"/>
        <v>0</v>
      </c>
      <c r="AA411" s="14">
        <f ca="1" t="shared" si="96"/>
        <v>0</v>
      </c>
      <c r="AB411" s="14">
        <f ca="1" t="shared" si="97"/>
        <v>0</v>
      </c>
      <c r="AC411" s="14">
        <f ca="1" t="shared" si="98"/>
        <v>0</v>
      </c>
      <c r="AD411" s="14">
        <f ca="1" t="shared" si="99"/>
        <v>0</v>
      </c>
      <c r="AE411" s="14">
        <f ca="1" t="shared" si="100"/>
        <v>0</v>
      </c>
      <c r="AF411" s="14">
        <f ca="1" t="shared" si="101"/>
        <v>0</v>
      </c>
      <c r="AG411" s="14">
        <f ca="1" t="shared" si="102"/>
        <v>0</v>
      </c>
      <c r="AH411" s="14">
        <f ca="1" t="shared" si="103"/>
        <v>0</v>
      </c>
      <c r="AI411" s="14">
        <f ca="1" t="shared" si="104"/>
        <v>0</v>
      </c>
      <c r="AJ411" s="14">
        <f ca="1" t="shared" si="105"/>
        <v>0</v>
      </c>
      <c r="AK411" s="14">
        <f ca="1" t="shared" si="106"/>
        <v>0</v>
      </c>
      <c r="AL411" s="14">
        <f ca="1" t="shared" si="107"/>
        <v>0</v>
      </c>
      <c r="AM411" s="14">
        <f ca="1" t="shared" si="108"/>
        <v>0</v>
      </c>
      <c r="AN411" s="14">
        <f ca="1" t="shared" si="109"/>
        <v>0</v>
      </c>
      <c r="AO411" s="14">
        <f ca="1" t="shared" si="110"/>
        <v>0</v>
      </c>
      <c r="AP411" s="14">
        <f ca="1" t="shared" si="111"/>
        <v>0</v>
      </c>
      <c r="AQ411" s="14">
        <f ca="1" t="shared" si="112"/>
        <v>0</v>
      </c>
      <c r="AR411" s="14">
        <f ca="1" t="shared" si="113"/>
        <v>0</v>
      </c>
      <c r="AS411" s="14">
        <f ca="1" t="shared" si="114"/>
        <v>0</v>
      </c>
      <c r="AT411" s="14">
        <f ca="1" t="shared" si="115"/>
        <v>0</v>
      </c>
      <c r="AU411" s="14">
        <f ca="1" t="shared" si="116"/>
        <v>0</v>
      </c>
      <c r="AV411" s="14">
        <f ca="1" t="shared" si="117"/>
        <v>0</v>
      </c>
      <c r="AW411" s="14">
        <f ca="1" t="shared" si="118"/>
        <v>0</v>
      </c>
      <c r="AX411" s="14">
        <f ca="1" t="shared" si="119"/>
        <v>0</v>
      </c>
      <c r="AY411" s="14">
        <f ca="1" t="shared" si="120"/>
        <v>0</v>
      </c>
      <c r="AZ411" s="14">
        <f ca="1" t="shared" si="121"/>
        <v>0</v>
      </c>
      <c r="BA411" s="14">
        <f ca="1" t="shared" si="122"/>
        <v>0</v>
      </c>
      <c r="BB411" s="14">
        <f ca="1" t="shared" si="123"/>
        <v>0</v>
      </c>
      <c r="BC411" s="14">
        <f ca="1" t="shared" si="124"/>
        <v>0</v>
      </c>
      <c r="BD411" s="14">
        <f ca="1" t="shared" si="125"/>
        <v>0</v>
      </c>
      <c r="BE411" s="14">
        <f ca="1" t="shared" si="126"/>
        <v>0</v>
      </c>
      <c r="BF411" s="14">
        <f ca="1" t="shared" si="127"/>
        <v>0</v>
      </c>
      <c r="BG411" s="14">
        <f ca="1" t="shared" si="128"/>
        <v>0</v>
      </c>
      <c r="BH411" s="14">
        <f ca="1" t="shared" si="129"/>
        <v>0</v>
      </c>
      <c r="BI411" s="14">
        <f ca="1" t="shared" si="130"/>
        <v>0</v>
      </c>
      <c r="BJ411" s="14">
        <f ca="1" t="shared" si="131"/>
        <v>0</v>
      </c>
      <c r="BK411" s="14">
        <f ca="1" t="shared" si="132"/>
        <v>0</v>
      </c>
      <c r="BL411" s="14">
        <f ca="1" t="shared" si="133"/>
        <v>0</v>
      </c>
      <c r="BM411" s="14">
        <f ca="1" t="shared" si="134"/>
        <v>0</v>
      </c>
      <c r="BN411" s="14">
        <f ca="1" t="shared" si="135"/>
        <v>0</v>
      </c>
      <c r="BO411" s="14">
        <f ca="1" t="shared" si="136"/>
        <v>0</v>
      </c>
      <c r="BP411" s="14">
        <f ca="1" t="shared" si="137"/>
        <v>0</v>
      </c>
      <c r="BQ411" s="14">
        <f ca="1" t="shared" si="138"/>
        <v>0</v>
      </c>
      <c r="BR411" s="14">
        <f ca="1" t="shared" si="139"/>
        <v>0</v>
      </c>
      <c r="BS411" s="14">
        <f ca="1" t="shared" si="140"/>
        <v>0</v>
      </c>
      <c r="BT411" s="14">
        <f ca="1" t="shared" si="141"/>
        <v>0</v>
      </c>
      <c r="BU411" s="14">
        <f ca="1" t="shared" si="142"/>
        <v>0</v>
      </c>
      <c r="BV411" s="14">
        <f ca="1" t="shared" si="143"/>
        <v>0</v>
      </c>
      <c r="BW411" s="14">
        <f ca="1" t="shared" si="144"/>
        <v>0</v>
      </c>
      <c r="BX411" s="14">
        <f ca="1" t="shared" si="145"/>
        <v>0</v>
      </c>
      <c r="BY411" s="14">
        <f ca="1" t="shared" si="146"/>
        <v>0</v>
      </c>
      <c r="BZ411" s="14">
        <f ca="1" t="shared" si="147"/>
        <v>0</v>
      </c>
      <c r="CA411" s="14">
        <f ca="1" t="shared" si="148"/>
        <v>0</v>
      </c>
      <c r="CB411" s="14">
        <f ca="1" t="shared" si="149"/>
        <v>0</v>
      </c>
      <c r="CC411" s="14">
        <f ca="1" t="shared" si="150"/>
        <v>0</v>
      </c>
      <c r="CD411" s="14">
        <f ca="1" t="shared" si="151"/>
        <v>0</v>
      </c>
      <c r="CE411" s="14">
        <f ca="1" t="shared" si="152"/>
        <v>0</v>
      </c>
      <c r="CF411" s="14">
        <f ca="1" t="shared" si="153"/>
        <v>0</v>
      </c>
      <c r="CG411" s="14">
        <f ca="1" t="shared" si="154"/>
        <v>0</v>
      </c>
    </row>
    <row r="412" spans="14:85" ht="14.25">
      <c r="N412" t="s">
        <v>1875</v>
      </c>
      <c r="P412" s="1">
        <f t="shared" si="155"/>
        <v>0</v>
      </c>
      <c r="Q412" s="14">
        <f ca="1" t="shared" si="86"/>
        <v>0</v>
      </c>
      <c r="R412" s="14">
        <f ca="1" t="shared" si="87"/>
        <v>0</v>
      </c>
      <c r="S412" s="14">
        <f ca="1" t="shared" si="88"/>
        <v>0</v>
      </c>
      <c r="T412" s="14">
        <f ca="1" t="shared" si="89"/>
        <v>0</v>
      </c>
      <c r="U412" s="14">
        <f ca="1" t="shared" si="90"/>
        <v>0</v>
      </c>
      <c r="V412" s="14">
        <f ca="1" t="shared" si="91"/>
        <v>0</v>
      </c>
      <c r="W412" s="14">
        <f ca="1" t="shared" si="92"/>
        <v>0</v>
      </c>
      <c r="X412" s="14">
        <f ca="1" t="shared" si="93"/>
        <v>0</v>
      </c>
      <c r="Y412" s="14">
        <f ca="1" t="shared" si="94"/>
        <v>0</v>
      </c>
      <c r="Z412" s="14">
        <f ca="1" t="shared" si="95"/>
        <v>0</v>
      </c>
      <c r="AA412" s="14">
        <f ca="1" t="shared" si="96"/>
        <v>0</v>
      </c>
      <c r="AB412" s="14">
        <f ca="1" t="shared" si="97"/>
        <v>0</v>
      </c>
      <c r="AC412" s="14">
        <f ca="1" t="shared" si="98"/>
        <v>0</v>
      </c>
      <c r="AD412" s="14">
        <f ca="1" t="shared" si="99"/>
        <v>0</v>
      </c>
      <c r="AE412" s="14">
        <f ca="1" t="shared" si="100"/>
        <v>0</v>
      </c>
      <c r="AF412" s="14">
        <f ca="1" t="shared" si="101"/>
        <v>0</v>
      </c>
      <c r="AG412" s="14">
        <f ca="1" t="shared" si="102"/>
        <v>0</v>
      </c>
      <c r="AH412" s="14">
        <f ca="1" t="shared" si="103"/>
        <v>0</v>
      </c>
      <c r="AI412" s="14">
        <f ca="1" t="shared" si="104"/>
        <v>0</v>
      </c>
      <c r="AJ412" s="14">
        <f ca="1" t="shared" si="105"/>
        <v>0</v>
      </c>
      <c r="AK412" s="14">
        <f ca="1" t="shared" si="106"/>
        <v>0</v>
      </c>
      <c r="AL412" s="14">
        <f ca="1" t="shared" si="107"/>
        <v>0</v>
      </c>
      <c r="AM412" s="14">
        <f ca="1" t="shared" si="108"/>
        <v>0</v>
      </c>
      <c r="AN412" s="14">
        <f ca="1" t="shared" si="109"/>
        <v>0</v>
      </c>
      <c r="AO412" s="14">
        <f ca="1" t="shared" si="110"/>
        <v>0</v>
      </c>
      <c r="AP412" s="14">
        <f ca="1" t="shared" si="111"/>
        <v>0</v>
      </c>
      <c r="AQ412" s="14">
        <f ca="1" t="shared" si="112"/>
        <v>0</v>
      </c>
      <c r="AR412" s="14">
        <f ca="1" t="shared" si="113"/>
        <v>0</v>
      </c>
      <c r="AS412" s="14">
        <f ca="1" t="shared" si="114"/>
        <v>0</v>
      </c>
      <c r="AT412" s="14">
        <f ca="1" t="shared" si="115"/>
        <v>0</v>
      </c>
      <c r="AU412" s="14">
        <f ca="1" t="shared" si="116"/>
        <v>0</v>
      </c>
      <c r="AV412" s="14">
        <f ca="1" t="shared" si="117"/>
        <v>0</v>
      </c>
      <c r="AW412" s="14">
        <f ca="1" t="shared" si="118"/>
        <v>0</v>
      </c>
      <c r="AX412" s="14">
        <f ca="1" t="shared" si="119"/>
        <v>0</v>
      </c>
      <c r="AY412" s="14">
        <f ca="1" t="shared" si="120"/>
        <v>0</v>
      </c>
      <c r="AZ412" s="14">
        <f ca="1" t="shared" si="121"/>
        <v>0</v>
      </c>
      <c r="BA412" s="14">
        <f ca="1" t="shared" si="122"/>
        <v>0</v>
      </c>
      <c r="BB412" s="14">
        <f ca="1" t="shared" si="123"/>
        <v>0</v>
      </c>
      <c r="BC412" s="14">
        <f ca="1" t="shared" si="124"/>
        <v>0</v>
      </c>
      <c r="BD412" s="14">
        <f ca="1" t="shared" si="125"/>
        <v>0</v>
      </c>
      <c r="BE412" s="14">
        <f ca="1" t="shared" si="126"/>
        <v>0</v>
      </c>
      <c r="BF412" s="14">
        <f ca="1" t="shared" si="127"/>
        <v>0</v>
      </c>
      <c r="BG412" s="14">
        <f ca="1" t="shared" si="128"/>
        <v>0</v>
      </c>
      <c r="BH412" s="14">
        <f ca="1" t="shared" si="129"/>
        <v>0</v>
      </c>
      <c r="BI412" s="14">
        <f ca="1" t="shared" si="130"/>
        <v>0</v>
      </c>
      <c r="BJ412" s="14">
        <f ca="1" t="shared" si="131"/>
        <v>0</v>
      </c>
      <c r="BK412" s="14">
        <f ca="1" t="shared" si="132"/>
        <v>0</v>
      </c>
      <c r="BL412" s="14">
        <f ca="1" t="shared" si="133"/>
        <v>0</v>
      </c>
      <c r="BM412" s="14">
        <f ca="1" t="shared" si="134"/>
        <v>0</v>
      </c>
      <c r="BN412" s="14">
        <f ca="1" t="shared" si="135"/>
        <v>0</v>
      </c>
      <c r="BO412" s="14">
        <f ca="1" t="shared" si="136"/>
        <v>0</v>
      </c>
      <c r="BP412" s="14">
        <f ca="1" t="shared" si="137"/>
        <v>0</v>
      </c>
      <c r="BQ412" s="14">
        <f ca="1" t="shared" si="138"/>
        <v>0</v>
      </c>
      <c r="BR412" s="14">
        <f ca="1" t="shared" si="139"/>
        <v>0</v>
      </c>
      <c r="BS412" s="14">
        <f ca="1" t="shared" si="140"/>
        <v>0</v>
      </c>
      <c r="BT412" s="14">
        <f ca="1" t="shared" si="141"/>
        <v>0</v>
      </c>
      <c r="BU412" s="14">
        <f ca="1" t="shared" si="142"/>
        <v>0</v>
      </c>
      <c r="BV412" s="14">
        <f ca="1" t="shared" si="143"/>
        <v>0</v>
      </c>
      <c r="BW412" s="14">
        <f ca="1" t="shared" si="144"/>
        <v>0</v>
      </c>
      <c r="BX412" s="14">
        <f ca="1" t="shared" si="145"/>
        <v>0</v>
      </c>
      <c r="BY412" s="14">
        <f ca="1" t="shared" si="146"/>
        <v>0</v>
      </c>
      <c r="BZ412" s="14">
        <f ca="1" t="shared" si="147"/>
        <v>0</v>
      </c>
      <c r="CA412" s="14">
        <f ca="1" t="shared" si="148"/>
        <v>0</v>
      </c>
      <c r="CB412" s="14">
        <f ca="1" t="shared" si="149"/>
        <v>0</v>
      </c>
      <c r="CC412" s="14">
        <f ca="1" t="shared" si="150"/>
        <v>0</v>
      </c>
      <c r="CD412" s="14">
        <f ca="1" t="shared" si="151"/>
        <v>0</v>
      </c>
      <c r="CE412" s="14">
        <f ca="1" t="shared" si="152"/>
        <v>0</v>
      </c>
      <c r="CF412" s="14">
        <f ca="1" t="shared" si="153"/>
        <v>0</v>
      </c>
      <c r="CG412" s="14">
        <f ca="1" t="shared" si="154"/>
        <v>0</v>
      </c>
    </row>
    <row r="413" spans="14:85" ht="14.25">
      <c r="N413" t="s">
        <v>1876</v>
      </c>
      <c r="P413" s="1">
        <f t="shared" si="155"/>
        <v>0</v>
      </c>
      <c r="Q413" s="14">
        <f ca="1" t="shared" si="86"/>
        <v>0</v>
      </c>
      <c r="R413" s="14">
        <f ca="1" t="shared" si="87"/>
        <v>0</v>
      </c>
      <c r="S413" s="14">
        <f ca="1" t="shared" si="88"/>
        <v>0</v>
      </c>
      <c r="T413" s="14">
        <f ca="1" t="shared" si="89"/>
        <v>0</v>
      </c>
      <c r="U413" s="14">
        <f ca="1" t="shared" si="90"/>
        <v>0</v>
      </c>
      <c r="V413" s="14">
        <f ca="1" t="shared" si="91"/>
        <v>0</v>
      </c>
      <c r="W413" s="14">
        <f ca="1" t="shared" si="92"/>
        <v>0</v>
      </c>
      <c r="X413" s="14">
        <f ca="1" t="shared" si="93"/>
        <v>0</v>
      </c>
      <c r="Y413" s="14">
        <f ca="1" t="shared" si="94"/>
        <v>0</v>
      </c>
      <c r="Z413" s="14">
        <f ca="1" t="shared" si="95"/>
        <v>0</v>
      </c>
      <c r="AA413" s="14">
        <f ca="1" t="shared" si="96"/>
        <v>0</v>
      </c>
      <c r="AB413" s="14">
        <f ca="1" t="shared" si="97"/>
        <v>0</v>
      </c>
      <c r="AC413" s="14">
        <f ca="1" t="shared" si="98"/>
        <v>0</v>
      </c>
      <c r="AD413" s="14">
        <f ca="1" t="shared" si="99"/>
        <v>0</v>
      </c>
      <c r="AE413" s="14">
        <f ca="1" t="shared" si="100"/>
        <v>0</v>
      </c>
      <c r="AF413" s="14">
        <f ca="1" t="shared" si="101"/>
        <v>0</v>
      </c>
      <c r="AG413" s="14">
        <f ca="1" t="shared" si="102"/>
        <v>0</v>
      </c>
      <c r="AH413" s="14">
        <f ca="1" t="shared" si="103"/>
        <v>0</v>
      </c>
      <c r="AI413" s="14">
        <f ca="1" t="shared" si="104"/>
        <v>0</v>
      </c>
      <c r="AJ413" s="14">
        <f ca="1" t="shared" si="105"/>
        <v>0</v>
      </c>
      <c r="AK413" s="14">
        <f ca="1" t="shared" si="106"/>
        <v>0</v>
      </c>
      <c r="AL413" s="14">
        <f ca="1" t="shared" si="107"/>
        <v>0</v>
      </c>
      <c r="AM413" s="14">
        <f ca="1" t="shared" si="108"/>
        <v>0</v>
      </c>
      <c r="AN413" s="14">
        <f ca="1" t="shared" si="109"/>
        <v>0</v>
      </c>
      <c r="AO413" s="14">
        <f ca="1" t="shared" si="110"/>
        <v>0</v>
      </c>
      <c r="AP413" s="14">
        <f ca="1" t="shared" si="111"/>
        <v>0</v>
      </c>
      <c r="AQ413" s="14">
        <f ca="1" t="shared" si="112"/>
        <v>0</v>
      </c>
      <c r="AR413" s="14">
        <f ca="1" t="shared" si="113"/>
        <v>0</v>
      </c>
      <c r="AS413" s="14">
        <f ca="1" t="shared" si="114"/>
        <v>0</v>
      </c>
      <c r="AT413" s="14">
        <f ca="1" t="shared" si="115"/>
        <v>0</v>
      </c>
      <c r="AU413" s="14">
        <f ca="1" t="shared" si="116"/>
        <v>0</v>
      </c>
      <c r="AV413" s="14">
        <f ca="1" t="shared" si="117"/>
        <v>0</v>
      </c>
      <c r="AW413" s="14">
        <f ca="1" t="shared" si="118"/>
        <v>0</v>
      </c>
      <c r="AX413" s="14">
        <f ca="1" t="shared" si="119"/>
        <v>0</v>
      </c>
      <c r="AY413" s="14">
        <f ca="1" t="shared" si="120"/>
        <v>0</v>
      </c>
      <c r="AZ413" s="14">
        <f ca="1" t="shared" si="121"/>
        <v>0</v>
      </c>
      <c r="BA413" s="14">
        <f ca="1" t="shared" si="122"/>
        <v>0</v>
      </c>
      <c r="BB413" s="14">
        <f ca="1" t="shared" si="123"/>
        <v>0</v>
      </c>
      <c r="BC413" s="14">
        <f ca="1" t="shared" si="124"/>
        <v>0</v>
      </c>
      <c r="BD413" s="14">
        <f ca="1" t="shared" si="125"/>
        <v>0</v>
      </c>
      <c r="BE413" s="14">
        <f ca="1" t="shared" si="126"/>
        <v>0</v>
      </c>
      <c r="BF413" s="14">
        <f ca="1" t="shared" si="127"/>
        <v>0</v>
      </c>
      <c r="BG413" s="14">
        <f ca="1" t="shared" si="128"/>
        <v>0</v>
      </c>
      <c r="BH413" s="14">
        <f ca="1" t="shared" si="129"/>
        <v>0</v>
      </c>
      <c r="BI413" s="14">
        <f ca="1" t="shared" si="130"/>
        <v>0</v>
      </c>
      <c r="BJ413" s="14">
        <f ca="1" t="shared" si="131"/>
        <v>0</v>
      </c>
      <c r="BK413" s="14">
        <f ca="1" t="shared" si="132"/>
        <v>0</v>
      </c>
      <c r="BL413" s="14">
        <f ca="1" t="shared" si="133"/>
        <v>0</v>
      </c>
      <c r="BM413" s="14">
        <f ca="1" t="shared" si="134"/>
        <v>0</v>
      </c>
      <c r="BN413" s="14">
        <f ca="1" t="shared" si="135"/>
        <v>0</v>
      </c>
      <c r="BO413" s="14">
        <f ca="1" t="shared" si="136"/>
        <v>0</v>
      </c>
      <c r="BP413" s="14">
        <f ca="1" t="shared" si="137"/>
        <v>0</v>
      </c>
      <c r="BQ413" s="14">
        <f ca="1" t="shared" si="138"/>
        <v>0</v>
      </c>
      <c r="BR413" s="14">
        <f ca="1" t="shared" si="139"/>
        <v>0</v>
      </c>
      <c r="BS413" s="14">
        <f ca="1" t="shared" si="140"/>
        <v>0</v>
      </c>
      <c r="BT413" s="14">
        <f ca="1" t="shared" si="141"/>
        <v>0</v>
      </c>
      <c r="BU413" s="14">
        <f ca="1" t="shared" si="142"/>
        <v>0</v>
      </c>
      <c r="BV413" s="14">
        <f ca="1" t="shared" si="143"/>
        <v>0</v>
      </c>
      <c r="BW413" s="14">
        <f ca="1" t="shared" si="144"/>
        <v>0</v>
      </c>
      <c r="BX413" s="14">
        <f ca="1" t="shared" si="145"/>
        <v>0</v>
      </c>
      <c r="BY413" s="14">
        <f ca="1" t="shared" si="146"/>
        <v>0</v>
      </c>
      <c r="BZ413" s="14">
        <f ca="1" t="shared" si="147"/>
        <v>0</v>
      </c>
      <c r="CA413" s="14">
        <f ca="1" t="shared" si="148"/>
        <v>0</v>
      </c>
      <c r="CB413" s="14">
        <f ca="1" t="shared" si="149"/>
        <v>0</v>
      </c>
      <c r="CC413" s="14">
        <f ca="1" t="shared" si="150"/>
        <v>0</v>
      </c>
      <c r="CD413" s="14">
        <f ca="1" t="shared" si="151"/>
        <v>0</v>
      </c>
      <c r="CE413" s="14">
        <f ca="1" t="shared" si="152"/>
        <v>0</v>
      </c>
      <c r="CF413" s="14">
        <f ca="1" t="shared" si="153"/>
        <v>0</v>
      </c>
      <c r="CG413" s="14">
        <f ca="1" t="shared" si="154"/>
        <v>0</v>
      </c>
    </row>
    <row r="414" spans="14:85" ht="14.25">
      <c r="N414" t="s">
        <v>1877</v>
      </c>
      <c r="P414" s="1">
        <f t="shared" si="155"/>
        <v>0</v>
      </c>
      <c r="Q414" s="14">
        <f ca="1" t="shared" si="86"/>
        <v>0</v>
      </c>
      <c r="R414" s="14">
        <f ca="1" t="shared" si="87"/>
        <v>0</v>
      </c>
      <c r="S414" s="14">
        <f ca="1" t="shared" si="88"/>
        <v>0</v>
      </c>
      <c r="T414" s="14">
        <f ca="1" t="shared" si="89"/>
        <v>0</v>
      </c>
      <c r="U414" s="14">
        <f ca="1" t="shared" si="90"/>
        <v>0</v>
      </c>
      <c r="V414" s="14">
        <f ca="1" t="shared" si="91"/>
        <v>0</v>
      </c>
      <c r="W414" s="14">
        <f ca="1" t="shared" si="92"/>
        <v>0</v>
      </c>
      <c r="X414" s="14">
        <f ca="1" t="shared" si="93"/>
        <v>0</v>
      </c>
      <c r="Y414" s="14">
        <f ca="1" t="shared" si="94"/>
        <v>0</v>
      </c>
      <c r="Z414" s="14">
        <f ca="1" t="shared" si="95"/>
        <v>0</v>
      </c>
      <c r="AA414" s="14">
        <f ca="1" t="shared" si="96"/>
        <v>0</v>
      </c>
      <c r="AB414" s="14">
        <f ca="1" t="shared" si="97"/>
        <v>0</v>
      </c>
      <c r="AC414" s="14">
        <f ca="1" t="shared" si="98"/>
        <v>0</v>
      </c>
      <c r="AD414" s="14">
        <f ca="1" t="shared" si="99"/>
        <v>0</v>
      </c>
      <c r="AE414" s="14">
        <f ca="1" t="shared" si="100"/>
        <v>0</v>
      </c>
      <c r="AF414" s="14">
        <f ca="1" t="shared" si="101"/>
        <v>0</v>
      </c>
      <c r="AG414" s="14">
        <f ca="1" t="shared" si="102"/>
        <v>0</v>
      </c>
      <c r="AH414" s="14">
        <f ca="1" t="shared" si="103"/>
        <v>0</v>
      </c>
      <c r="AI414" s="14">
        <f ca="1" t="shared" si="104"/>
        <v>0</v>
      </c>
      <c r="AJ414" s="14">
        <f ca="1" t="shared" si="105"/>
        <v>0</v>
      </c>
      <c r="AK414" s="14">
        <f ca="1" t="shared" si="106"/>
        <v>0</v>
      </c>
      <c r="AL414" s="14">
        <f ca="1" t="shared" si="107"/>
        <v>0</v>
      </c>
      <c r="AM414" s="14">
        <f ca="1" t="shared" si="108"/>
        <v>0</v>
      </c>
      <c r="AN414" s="14">
        <f ca="1" t="shared" si="109"/>
        <v>0</v>
      </c>
      <c r="AO414" s="14">
        <f ca="1" t="shared" si="110"/>
        <v>0</v>
      </c>
      <c r="AP414" s="14">
        <f ca="1" t="shared" si="111"/>
        <v>0</v>
      </c>
      <c r="AQ414" s="14">
        <f ca="1" t="shared" si="112"/>
        <v>0</v>
      </c>
      <c r="AR414" s="14">
        <f ca="1" t="shared" si="113"/>
        <v>0</v>
      </c>
      <c r="AS414" s="14">
        <f ca="1" t="shared" si="114"/>
        <v>0</v>
      </c>
      <c r="AT414" s="14">
        <f ca="1" t="shared" si="115"/>
        <v>0</v>
      </c>
      <c r="AU414" s="14">
        <f ca="1" t="shared" si="116"/>
        <v>0</v>
      </c>
      <c r="AV414" s="14">
        <f ca="1" t="shared" si="117"/>
        <v>0</v>
      </c>
      <c r="AW414" s="14">
        <f ca="1" t="shared" si="118"/>
        <v>0</v>
      </c>
      <c r="AX414" s="14">
        <f ca="1" t="shared" si="119"/>
        <v>0</v>
      </c>
      <c r="AY414" s="14">
        <f ca="1" t="shared" si="120"/>
        <v>0</v>
      </c>
      <c r="AZ414" s="14">
        <f ca="1" t="shared" si="121"/>
        <v>0</v>
      </c>
      <c r="BA414" s="14">
        <f ca="1" t="shared" si="122"/>
        <v>0</v>
      </c>
      <c r="BB414" s="14">
        <f ca="1" t="shared" si="123"/>
        <v>0</v>
      </c>
      <c r="BC414" s="14">
        <f ca="1" t="shared" si="124"/>
        <v>0</v>
      </c>
      <c r="BD414" s="14">
        <f ca="1" t="shared" si="125"/>
        <v>0</v>
      </c>
      <c r="BE414" s="14">
        <f ca="1" t="shared" si="126"/>
        <v>0</v>
      </c>
      <c r="BF414" s="14">
        <f ca="1" t="shared" si="127"/>
        <v>0</v>
      </c>
      <c r="BG414" s="14">
        <f ca="1" t="shared" si="128"/>
        <v>0</v>
      </c>
      <c r="BH414" s="14">
        <f ca="1" t="shared" si="129"/>
        <v>0</v>
      </c>
      <c r="BI414" s="14">
        <f ca="1" t="shared" si="130"/>
        <v>0</v>
      </c>
      <c r="BJ414" s="14">
        <f ca="1" t="shared" si="131"/>
        <v>0</v>
      </c>
      <c r="BK414" s="14">
        <f ca="1" t="shared" si="132"/>
        <v>0</v>
      </c>
      <c r="BL414" s="14">
        <f ca="1" t="shared" si="133"/>
        <v>0</v>
      </c>
      <c r="BM414" s="14">
        <f ca="1" t="shared" si="134"/>
        <v>0</v>
      </c>
      <c r="BN414" s="14">
        <f ca="1" t="shared" si="135"/>
        <v>0</v>
      </c>
      <c r="BO414" s="14">
        <f ca="1" t="shared" si="136"/>
        <v>0</v>
      </c>
      <c r="BP414" s="14">
        <f ca="1" t="shared" si="137"/>
        <v>0</v>
      </c>
      <c r="BQ414" s="14">
        <f ca="1" t="shared" si="138"/>
        <v>0</v>
      </c>
      <c r="BR414" s="14">
        <f ca="1" t="shared" si="139"/>
        <v>0</v>
      </c>
      <c r="BS414" s="14">
        <f ca="1" t="shared" si="140"/>
        <v>0</v>
      </c>
      <c r="BT414" s="14">
        <f ca="1" t="shared" si="141"/>
        <v>0</v>
      </c>
      <c r="BU414" s="14">
        <f ca="1" t="shared" si="142"/>
        <v>0</v>
      </c>
      <c r="BV414" s="14">
        <f ca="1" t="shared" si="143"/>
        <v>0</v>
      </c>
      <c r="BW414" s="14">
        <f ca="1" t="shared" si="144"/>
        <v>0</v>
      </c>
      <c r="BX414" s="14">
        <f ca="1" t="shared" si="145"/>
        <v>0</v>
      </c>
      <c r="BY414" s="14">
        <f ca="1" t="shared" si="146"/>
        <v>0</v>
      </c>
      <c r="BZ414" s="14">
        <f ca="1" t="shared" si="147"/>
        <v>0</v>
      </c>
      <c r="CA414" s="14">
        <f ca="1" t="shared" si="148"/>
        <v>0</v>
      </c>
      <c r="CB414" s="14">
        <f ca="1" t="shared" si="149"/>
        <v>0</v>
      </c>
      <c r="CC414" s="14">
        <f ca="1" t="shared" si="150"/>
        <v>0</v>
      </c>
      <c r="CD414" s="14">
        <f ca="1" t="shared" si="151"/>
        <v>0</v>
      </c>
      <c r="CE414" s="14">
        <f ca="1" t="shared" si="152"/>
        <v>0</v>
      </c>
      <c r="CF414" s="14">
        <f ca="1" t="shared" si="153"/>
        <v>0</v>
      </c>
      <c r="CG414" s="14">
        <f ca="1" t="shared" si="154"/>
        <v>0</v>
      </c>
    </row>
    <row r="415" spans="14:85" ht="14.25">
      <c r="N415" t="s">
        <v>1878</v>
      </c>
      <c r="P415" s="1">
        <f t="shared" si="155"/>
        <v>0</v>
      </c>
      <c r="Q415" s="14">
        <f ca="1" t="shared" si="86"/>
        <v>0</v>
      </c>
      <c r="R415" s="14">
        <f ca="1" t="shared" si="87"/>
        <v>0</v>
      </c>
      <c r="S415" s="14">
        <f ca="1" t="shared" si="88"/>
        <v>0</v>
      </c>
      <c r="T415" s="14">
        <f ca="1" t="shared" si="89"/>
        <v>0</v>
      </c>
      <c r="U415" s="14">
        <f ca="1" t="shared" si="90"/>
        <v>0</v>
      </c>
      <c r="V415" s="14">
        <f ca="1" t="shared" si="91"/>
        <v>0</v>
      </c>
      <c r="W415" s="14">
        <f ca="1" t="shared" si="92"/>
        <v>0</v>
      </c>
      <c r="X415" s="14">
        <f ca="1" t="shared" si="93"/>
        <v>0</v>
      </c>
      <c r="Y415" s="14">
        <f ca="1" t="shared" si="94"/>
        <v>0</v>
      </c>
      <c r="Z415" s="14">
        <f ca="1" t="shared" si="95"/>
        <v>0</v>
      </c>
      <c r="AA415" s="14">
        <f ca="1" t="shared" si="96"/>
        <v>0</v>
      </c>
      <c r="AB415" s="14">
        <f ca="1" t="shared" si="97"/>
        <v>0</v>
      </c>
      <c r="AC415" s="14">
        <f ca="1" t="shared" si="98"/>
        <v>0</v>
      </c>
      <c r="AD415" s="14">
        <f ca="1" t="shared" si="99"/>
        <v>0</v>
      </c>
      <c r="AE415" s="14">
        <f ca="1" t="shared" si="100"/>
        <v>0</v>
      </c>
      <c r="AF415" s="14">
        <f ca="1" t="shared" si="101"/>
        <v>0</v>
      </c>
      <c r="AG415" s="14">
        <f ca="1" t="shared" si="102"/>
        <v>0</v>
      </c>
      <c r="AH415" s="14">
        <f ca="1" t="shared" si="103"/>
        <v>0</v>
      </c>
      <c r="AI415" s="14">
        <f ca="1" t="shared" si="104"/>
        <v>0</v>
      </c>
      <c r="AJ415" s="14">
        <f ca="1" t="shared" si="105"/>
        <v>0</v>
      </c>
      <c r="AK415" s="14">
        <f ca="1" t="shared" si="106"/>
        <v>0</v>
      </c>
      <c r="AL415" s="14">
        <f ca="1" t="shared" si="107"/>
        <v>0</v>
      </c>
      <c r="AM415" s="14">
        <f ca="1" t="shared" si="108"/>
        <v>0</v>
      </c>
      <c r="AN415" s="14">
        <f ca="1" t="shared" si="109"/>
        <v>0</v>
      </c>
      <c r="AO415" s="14">
        <f ca="1" t="shared" si="110"/>
        <v>0</v>
      </c>
      <c r="AP415" s="14">
        <f ca="1" t="shared" si="111"/>
        <v>0</v>
      </c>
      <c r="AQ415" s="14">
        <f ca="1" t="shared" si="112"/>
        <v>0</v>
      </c>
      <c r="AR415" s="14">
        <f ca="1" t="shared" si="113"/>
        <v>0</v>
      </c>
      <c r="AS415" s="14">
        <f ca="1" t="shared" si="114"/>
        <v>0</v>
      </c>
      <c r="AT415" s="14">
        <f ca="1" t="shared" si="115"/>
        <v>0</v>
      </c>
      <c r="AU415" s="14">
        <f ca="1" t="shared" si="116"/>
        <v>0</v>
      </c>
      <c r="AV415" s="14">
        <f ca="1" t="shared" si="117"/>
        <v>0</v>
      </c>
      <c r="AW415" s="14">
        <f ca="1" t="shared" si="118"/>
        <v>0</v>
      </c>
      <c r="AX415" s="14">
        <f ca="1" t="shared" si="119"/>
        <v>0</v>
      </c>
      <c r="AY415" s="14">
        <f ca="1" t="shared" si="120"/>
        <v>0</v>
      </c>
      <c r="AZ415" s="14">
        <f ca="1" t="shared" si="121"/>
        <v>0</v>
      </c>
      <c r="BA415" s="14">
        <f ca="1" t="shared" si="122"/>
        <v>0</v>
      </c>
      <c r="BB415" s="14">
        <f ca="1" t="shared" si="123"/>
        <v>0</v>
      </c>
      <c r="BC415" s="14">
        <f ca="1" t="shared" si="124"/>
        <v>0</v>
      </c>
      <c r="BD415" s="14">
        <f ca="1" t="shared" si="125"/>
        <v>0</v>
      </c>
      <c r="BE415" s="14">
        <f ca="1" t="shared" si="126"/>
        <v>0</v>
      </c>
      <c r="BF415" s="14">
        <f ca="1" t="shared" si="127"/>
        <v>0</v>
      </c>
      <c r="BG415" s="14">
        <f ca="1" t="shared" si="128"/>
        <v>0</v>
      </c>
      <c r="BH415" s="14">
        <f ca="1" t="shared" si="129"/>
        <v>0</v>
      </c>
      <c r="BI415" s="14">
        <f ca="1" t="shared" si="130"/>
        <v>0</v>
      </c>
      <c r="BJ415" s="14">
        <f ca="1" t="shared" si="131"/>
        <v>0</v>
      </c>
      <c r="BK415" s="14">
        <f ca="1" t="shared" si="132"/>
        <v>0</v>
      </c>
      <c r="BL415" s="14">
        <f ca="1" t="shared" si="133"/>
        <v>0</v>
      </c>
      <c r="BM415" s="14">
        <f ca="1" t="shared" si="134"/>
        <v>0</v>
      </c>
      <c r="BN415" s="14">
        <f ca="1" t="shared" si="135"/>
        <v>0</v>
      </c>
      <c r="BO415" s="14">
        <f ca="1" t="shared" si="136"/>
        <v>0</v>
      </c>
      <c r="BP415" s="14">
        <f ca="1" t="shared" si="137"/>
        <v>0</v>
      </c>
      <c r="BQ415" s="14">
        <f ca="1" t="shared" si="138"/>
        <v>0</v>
      </c>
      <c r="BR415" s="14">
        <f ca="1" t="shared" si="139"/>
        <v>0</v>
      </c>
      <c r="BS415" s="14">
        <f ca="1" t="shared" si="140"/>
        <v>0</v>
      </c>
      <c r="BT415" s="14">
        <f ca="1" t="shared" si="141"/>
        <v>0</v>
      </c>
      <c r="BU415" s="14">
        <f ca="1" t="shared" si="142"/>
        <v>0</v>
      </c>
      <c r="BV415" s="14">
        <f ca="1" t="shared" si="143"/>
        <v>0</v>
      </c>
      <c r="BW415" s="14">
        <f ca="1" t="shared" si="144"/>
        <v>0</v>
      </c>
      <c r="BX415" s="14">
        <f ca="1" t="shared" si="145"/>
        <v>0</v>
      </c>
      <c r="BY415" s="14">
        <f ca="1" t="shared" si="146"/>
        <v>0</v>
      </c>
      <c r="BZ415" s="14">
        <f ca="1" t="shared" si="147"/>
        <v>0</v>
      </c>
      <c r="CA415" s="14">
        <f ca="1" t="shared" si="148"/>
        <v>0</v>
      </c>
      <c r="CB415" s="14">
        <f ca="1" t="shared" si="149"/>
        <v>0</v>
      </c>
      <c r="CC415" s="14">
        <f ca="1" t="shared" si="150"/>
        <v>0</v>
      </c>
      <c r="CD415" s="14">
        <f ca="1" t="shared" si="151"/>
        <v>0</v>
      </c>
      <c r="CE415" s="14">
        <f ca="1" t="shared" si="152"/>
        <v>0</v>
      </c>
      <c r="CF415" s="14">
        <f ca="1" t="shared" si="153"/>
        <v>0</v>
      </c>
      <c r="CG415" s="14">
        <f ca="1" t="shared" si="154"/>
        <v>0</v>
      </c>
    </row>
    <row r="416" spans="14:85" ht="14.25">
      <c r="N416" t="s">
        <v>1879</v>
      </c>
      <c r="P416" s="1">
        <f t="shared" si="155"/>
        <v>0</v>
      </c>
      <c r="Q416" s="14">
        <f ca="1" t="shared" si="86"/>
        <v>0</v>
      </c>
      <c r="R416" s="14">
        <f ca="1" t="shared" si="87"/>
        <v>0</v>
      </c>
      <c r="S416" s="14">
        <f ca="1" t="shared" si="88"/>
        <v>0</v>
      </c>
      <c r="T416" s="14">
        <f ca="1" t="shared" si="89"/>
        <v>0</v>
      </c>
      <c r="U416" s="14">
        <f ca="1" t="shared" si="90"/>
        <v>0</v>
      </c>
      <c r="V416" s="14">
        <f ca="1" t="shared" si="91"/>
        <v>0</v>
      </c>
      <c r="W416" s="14">
        <f ca="1" t="shared" si="92"/>
        <v>0</v>
      </c>
      <c r="X416" s="14">
        <f ca="1" t="shared" si="93"/>
        <v>0</v>
      </c>
      <c r="Y416" s="14">
        <f ca="1" t="shared" si="94"/>
        <v>0</v>
      </c>
      <c r="Z416" s="14">
        <f ca="1" t="shared" si="95"/>
        <v>0</v>
      </c>
      <c r="AA416" s="14">
        <f ca="1" t="shared" si="96"/>
        <v>0</v>
      </c>
      <c r="AB416" s="14">
        <f ca="1" t="shared" si="97"/>
        <v>0</v>
      </c>
      <c r="AC416" s="14">
        <f ca="1" t="shared" si="98"/>
        <v>0</v>
      </c>
      <c r="AD416" s="14">
        <f ca="1" t="shared" si="99"/>
        <v>0</v>
      </c>
      <c r="AE416" s="14">
        <f ca="1" t="shared" si="100"/>
        <v>0</v>
      </c>
      <c r="AF416" s="14">
        <f ca="1" t="shared" si="101"/>
        <v>0</v>
      </c>
      <c r="AG416" s="14">
        <f ca="1" t="shared" si="102"/>
        <v>0</v>
      </c>
      <c r="AH416" s="14">
        <f ca="1" t="shared" si="103"/>
        <v>0</v>
      </c>
      <c r="AI416" s="14">
        <f ca="1" t="shared" si="104"/>
        <v>0</v>
      </c>
      <c r="AJ416" s="14">
        <f ca="1" t="shared" si="105"/>
        <v>0</v>
      </c>
      <c r="AK416" s="14">
        <f ca="1" t="shared" si="106"/>
        <v>0</v>
      </c>
      <c r="AL416" s="14">
        <f ca="1" t="shared" si="107"/>
        <v>0</v>
      </c>
      <c r="AM416" s="14">
        <f ca="1" t="shared" si="108"/>
        <v>0</v>
      </c>
      <c r="AN416" s="14">
        <f ca="1" t="shared" si="109"/>
        <v>0</v>
      </c>
      <c r="AO416" s="14">
        <f ca="1" t="shared" si="110"/>
        <v>0</v>
      </c>
      <c r="AP416" s="14">
        <f ca="1" t="shared" si="111"/>
        <v>0</v>
      </c>
      <c r="AQ416" s="14">
        <f ca="1" t="shared" si="112"/>
        <v>0</v>
      </c>
      <c r="AR416" s="14">
        <f ca="1" t="shared" si="113"/>
        <v>0</v>
      </c>
      <c r="AS416" s="14">
        <f ca="1" t="shared" si="114"/>
        <v>0</v>
      </c>
      <c r="AT416" s="14">
        <f ca="1" t="shared" si="115"/>
        <v>0</v>
      </c>
      <c r="AU416" s="14">
        <f ca="1" t="shared" si="116"/>
        <v>0</v>
      </c>
      <c r="AV416" s="14">
        <f ca="1" t="shared" si="117"/>
        <v>0</v>
      </c>
      <c r="AW416" s="14">
        <f ca="1" t="shared" si="118"/>
        <v>0</v>
      </c>
      <c r="AX416" s="14">
        <f ca="1" t="shared" si="119"/>
        <v>0</v>
      </c>
      <c r="AY416" s="14">
        <f ca="1" t="shared" si="120"/>
        <v>0</v>
      </c>
      <c r="AZ416" s="14">
        <f ca="1" t="shared" si="121"/>
        <v>0</v>
      </c>
      <c r="BA416" s="14">
        <f ca="1" t="shared" si="122"/>
        <v>0</v>
      </c>
      <c r="BB416" s="14">
        <f ca="1" t="shared" si="123"/>
        <v>0</v>
      </c>
      <c r="BC416" s="14">
        <f ca="1" t="shared" si="124"/>
        <v>0</v>
      </c>
      <c r="BD416" s="14">
        <f ca="1" t="shared" si="125"/>
        <v>0</v>
      </c>
      <c r="BE416" s="14">
        <f ca="1" t="shared" si="126"/>
        <v>0</v>
      </c>
      <c r="BF416" s="14">
        <f ca="1" t="shared" si="127"/>
        <v>0</v>
      </c>
      <c r="BG416" s="14">
        <f ca="1" t="shared" si="128"/>
        <v>0</v>
      </c>
      <c r="BH416" s="14">
        <f ca="1" t="shared" si="129"/>
        <v>0</v>
      </c>
      <c r="BI416" s="14">
        <f ca="1" t="shared" si="130"/>
        <v>0</v>
      </c>
      <c r="BJ416" s="14">
        <f ca="1" t="shared" si="131"/>
        <v>0</v>
      </c>
      <c r="BK416" s="14">
        <f ca="1" t="shared" si="132"/>
        <v>0</v>
      </c>
      <c r="BL416" s="14">
        <f ca="1" t="shared" si="133"/>
        <v>0</v>
      </c>
      <c r="BM416" s="14">
        <f ca="1" t="shared" si="134"/>
        <v>0</v>
      </c>
      <c r="BN416" s="14">
        <f ca="1" t="shared" si="135"/>
        <v>0</v>
      </c>
      <c r="BO416" s="14">
        <f ca="1" t="shared" si="136"/>
        <v>0</v>
      </c>
      <c r="BP416" s="14">
        <f ca="1" t="shared" si="137"/>
        <v>0</v>
      </c>
      <c r="BQ416" s="14">
        <f ca="1" t="shared" si="138"/>
        <v>0</v>
      </c>
      <c r="BR416" s="14">
        <f ca="1" t="shared" si="139"/>
        <v>0</v>
      </c>
      <c r="BS416" s="14">
        <f ca="1" t="shared" si="140"/>
        <v>0</v>
      </c>
      <c r="BT416" s="14">
        <f ca="1" t="shared" si="141"/>
        <v>0</v>
      </c>
      <c r="BU416" s="14">
        <f ca="1" t="shared" si="142"/>
        <v>0</v>
      </c>
      <c r="BV416" s="14">
        <f ca="1" t="shared" si="143"/>
        <v>0</v>
      </c>
      <c r="BW416" s="14">
        <f ca="1" t="shared" si="144"/>
        <v>0</v>
      </c>
      <c r="BX416" s="14">
        <f ca="1" t="shared" si="145"/>
        <v>0</v>
      </c>
      <c r="BY416" s="14">
        <f ca="1" t="shared" si="146"/>
        <v>0</v>
      </c>
      <c r="BZ416" s="14">
        <f ca="1" t="shared" si="147"/>
        <v>0</v>
      </c>
      <c r="CA416" s="14">
        <f ca="1" t="shared" si="148"/>
        <v>0</v>
      </c>
      <c r="CB416" s="14">
        <f ca="1" t="shared" si="149"/>
        <v>0</v>
      </c>
      <c r="CC416" s="14">
        <f ca="1" t="shared" si="150"/>
        <v>0</v>
      </c>
      <c r="CD416" s="14">
        <f ca="1" t="shared" si="151"/>
        <v>0</v>
      </c>
      <c r="CE416" s="14">
        <f ca="1" t="shared" si="152"/>
        <v>0</v>
      </c>
      <c r="CF416" s="14">
        <f ca="1" t="shared" si="153"/>
        <v>0</v>
      </c>
      <c r="CG416" s="14">
        <f ca="1" t="shared" si="154"/>
        <v>0</v>
      </c>
    </row>
    <row r="417" spans="14:85" ht="14.25">
      <c r="N417" t="s">
        <v>1880</v>
      </c>
      <c r="P417" s="1">
        <f t="shared" si="155"/>
        <v>0</v>
      </c>
      <c r="Q417" s="14">
        <f ca="1" t="shared" si="86"/>
        <v>0</v>
      </c>
      <c r="R417" s="14">
        <f ca="1" t="shared" si="87"/>
        <v>0</v>
      </c>
      <c r="S417" s="14">
        <f ca="1" t="shared" si="88"/>
        <v>0</v>
      </c>
      <c r="T417" s="14">
        <f ca="1" t="shared" si="89"/>
        <v>0</v>
      </c>
      <c r="U417" s="14">
        <f ca="1" t="shared" si="90"/>
        <v>0</v>
      </c>
      <c r="V417" s="14">
        <f ca="1" t="shared" si="91"/>
        <v>0</v>
      </c>
      <c r="W417" s="14">
        <f ca="1" t="shared" si="92"/>
        <v>0</v>
      </c>
      <c r="X417" s="14">
        <f ca="1" t="shared" si="93"/>
        <v>0</v>
      </c>
      <c r="Y417" s="14">
        <f ca="1" t="shared" si="94"/>
        <v>0</v>
      </c>
      <c r="Z417" s="14">
        <f ca="1" t="shared" si="95"/>
        <v>0</v>
      </c>
      <c r="AA417" s="14">
        <f ca="1" t="shared" si="96"/>
        <v>0</v>
      </c>
      <c r="AB417" s="14">
        <f ca="1" t="shared" si="97"/>
        <v>0</v>
      </c>
      <c r="AC417" s="14">
        <f ca="1" t="shared" si="98"/>
        <v>0</v>
      </c>
      <c r="AD417" s="14">
        <f ca="1" t="shared" si="99"/>
        <v>0</v>
      </c>
      <c r="AE417" s="14">
        <f ca="1" t="shared" si="100"/>
        <v>0</v>
      </c>
      <c r="AF417" s="14">
        <f ca="1" t="shared" si="101"/>
        <v>0</v>
      </c>
      <c r="AG417" s="14">
        <f ca="1" t="shared" si="102"/>
        <v>0</v>
      </c>
      <c r="AH417" s="14">
        <f ca="1" t="shared" si="103"/>
        <v>0</v>
      </c>
      <c r="AI417" s="14">
        <f ca="1" t="shared" si="104"/>
        <v>0</v>
      </c>
      <c r="AJ417" s="14">
        <f ca="1" t="shared" si="105"/>
        <v>0</v>
      </c>
      <c r="AK417" s="14">
        <f ca="1" t="shared" si="106"/>
        <v>0</v>
      </c>
      <c r="AL417" s="14">
        <f ca="1" t="shared" si="107"/>
        <v>0</v>
      </c>
      <c r="AM417" s="14">
        <f ca="1" t="shared" si="108"/>
        <v>0</v>
      </c>
      <c r="AN417" s="14">
        <f ca="1" t="shared" si="109"/>
        <v>0</v>
      </c>
      <c r="AO417" s="14">
        <f ca="1" t="shared" si="110"/>
        <v>0</v>
      </c>
      <c r="AP417" s="14">
        <f ca="1" t="shared" si="111"/>
        <v>0</v>
      </c>
      <c r="AQ417" s="14">
        <f ca="1" t="shared" si="112"/>
        <v>0</v>
      </c>
      <c r="AR417" s="14">
        <f ca="1" t="shared" si="113"/>
        <v>0</v>
      </c>
      <c r="AS417" s="14">
        <f ca="1" t="shared" si="114"/>
        <v>0</v>
      </c>
      <c r="AT417" s="14">
        <f ca="1" t="shared" si="115"/>
        <v>0</v>
      </c>
      <c r="AU417" s="14">
        <f ca="1" t="shared" si="116"/>
        <v>0</v>
      </c>
      <c r="AV417" s="14">
        <f ca="1" t="shared" si="117"/>
        <v>0</v>
      </c>
      <c r="AW417" s="14">
        <f ca="1" t="shared" si="118"/>
        <v>0</v>
      </c>
      <c r="AX417" s="14">
        <f ca="1" t="shared" si="119"/>
        <v>0</v>
      </c>
      <c r="AY417" s="14">
        <f ca="1" t="shared" si="120"/>
        <v>0</v>
      </c>
      <c r="AZ417" s="14">
        <f ca="1" t="shared" si="121"/>
        <v>0</v>
      </c>
      <c r="BA417" s="14">
        <f ca="1" t="shared" si="122"/>
        <v>0</v>
      </c>
      <c r="BB417" s="14">
        <f ca="1" t="shared" si="123"/>
        <v>0</v>
      </c>
      <c r="BC417" s="14">
        <f ca="1" t="shared" si="124"/>
        <v>0</v>
      </c>
      <c r="BD417" s="14">
        <f ca="1" t="shared" si="125"/>
        <v>0</v>
      </c>
      <c r="BE417" s="14">
        <f ca="1" t="shared" si="126"/>
        <v>0</v>
      </c>
      <c r="BF417" s="14">
        <f ca="1" t="shared" si="127"/>
        <v>0</v>
      </c>
      <c r="BG417" s="14">
        <f ca="1" t="shared" si="128"/>
        <v>0</v>
      </c>
      <c r="BH417" s="14">
        <f ca="1" t="shared" si="129"/>
        <v>0</v>
      </c>
      <c r="BI417" s="14">
        <f ca="1" t="shared" si="130"/>
        <v>0</v>
      </c>
      <c r="BJ417" s="14">
        <f ca="1" t="shared" si="131"/>
        <v>0</v>
      </c>
      <c r="BK417" s="14">
        <f ca="1" t="shared" si="132"/>
        <v>0</v>
      </c>
      <c r="BL417" s="14">
        <f ca="1" t="shared" si="133"/>
        <v>0</v>
      </c>
      <c r="BM417" s="14">
        <f ca="1" t="shared" si="134"/>
        <v>0</v>
      </c>
      <c r="BN417" s="14">
        <f ca="1" t="shared" si="135"/>
        <v>0</v>
      </c>
      <c r="BO417" s="14">
        <f ca="1" t="shared" si="136"/>
        <v>0</v>
      </c>
      <c r="BP417" s="14">
        <f ca="1" t="shared" si="137"/>
        <v>0</v>
      </c>
      <c r="BQ417" s="14">
        <f ca="1" t="shared" si="138"/>
        <v>0</v>
      </c>
      <c r="BR417" s="14">
        <f ca="1" t="shared" si="139"/>
        <v>0</v>
      </c>
      <c r="BS417" s="14">
        <f ca="1" t="shared" si="140"/>
        <v>0</v>
      </c>
      <c r="BT417" s="14">
        <f ca="1" t="shared" si="141"/>
        <v>0</v>
      </c>
      <c r="BU417" s="14">
        <f ca="1" t="shared" si="142"/>
        <v>0</v>
      </c>
      <c r="BV417" s="14">
        <f ca="1" t="shared" si="143"/>
        <v>0</v>
      </c>
      <c r="BW417" s="14">
        <f ca="1" t="shared" si="144"/>
        <v>0</v>
      </c>
      <c r="BX417" s="14">
        <f ca="1" t="shared" si="145"/>
        <v>0</v>
      </c>
      <c r="BY417" s="14">
        <f ca="1" t="shared" si="146"/>
        <v>0</v>
      </c>
      <c r="BZ417" s="14">
        <f ca="1" t="shared" si="147"/>
        <v>0</v>
      </c>
      <c r="CA417" s="14">
        <f ca="1" t="shared" si="148"/>
        <v>0</v>
      </c>
      <c r="CB417" s="14">
        <f ca="1" t="shared" si="149"/>
        <v>0</v>
      </c>
      <c r="CC417" s="14">
        <f ca="1" t="shared" si="150"/>
        <v>0</v>
      </c>
      <c r="CD417" s="14">
        <f ca="1" t="shared" si="151"/>
        <v>0</v>
      </c>
      <c r="CE417" s="14">
        <f ca="1" t="shared" si="152"/>
        <v>0</v>
      </c>
      <c r="CF417" s="14">
        <f ca="1" t="shared" si="153"/>
        <v>0</v>
      </c>
      <c r="CG417" s="14">
        <f ca="1" t="shared" si="154"/>
        <v>0</v>
      </c>
    </row>
    <row r="418" spans="14:85" ht="14.25">
      <c r="N418" t="s">
        <v>1881</v>
      </c>
      <c r="P418" s="1">
        <f t="shared" si="155"/>
        <v>0</v>
      </c>
      <c r="Q418" s="14">
        <f ca="1" t="shared" si="86"/>
        <v>0</v>
      </c>
      <c r="R418" s="14">
        <f ca="1" t="shared" si="87"/>
        <v>0</v>
      </c>
      <c r="S418" s="14">
        <f ca="1" t="shared" si="88"/>
        <v>0</v>
      </c>
      <c r="T418" s="14">
        <f ca="1" t="shared" si="89"/>
        <v>0</v>
      </c>
      <c r="U418" s="14">
        <f ca="1" t="shared" si="90"/>
        <v>0</v>
      </c>
      <c r="V418" s="14">
        <f ca="1" t="shared" si="91"/>
        <v>0</v>
      </c>
      <c r="W418" s="14">
        <f ca="1" t="shared" si="92"/>
        <v>0</v>
      </c>
      <c r="X418" s="14">
        <f ca="1" t="shared" si="93"/>
        <v>0</v>
      </c>
      <c r="Y418" s="14">
        <f ca="1" t="shared" si="94"/>
        <v>0</v>
      </c>
      <c r="Z418" s="14">
        <f ca="1" t="shared" si="95"/>
        <v>0</v>
      </c>
      <c r="AA418" s="14">
        <f ca="1" t="shared" si="96"/>
        <v>0</v>
      </c>
      <c r="AB418" s="14">
        <f ca="1" t="shared" si="97"/>
        <v>0</v>
      </c>
      <c r="AC418" s="14">
        <f ca="1" t="shared" si="98"/>
        <v>0</v>
      </c>
      <c r="AD418" s="14">
        <f ca="1" t="shared" si="99"/>
        <v>0</v>
      </c>
      <c r="AE418" s="14">
        <f ca="1" t="shared" si="100"/>
        <v>0</v>
      </c>
      <c r="AF418" s="14">
        <f ca="1" t="shared" si="101"/>
        <v>0</v>
      </c>
      <c r="AG418" s="14">
        <f ca="1" t="shared" si="102"/>
        <v>0</v>
      </c>
      <c r="AH418" s="14">
        <f ca="1" t="shared" si="103"/>
        <v>0</v>
      </c>
      <c r="AI418" s="14">
        <f ca="1" t="shared" si="104"/>
        <v>0</v>
      </c>
      <c r="AJ418" s="14">
        <f ca="1" t="shared" si="105"/>
        <v>0</v>
      </c>
      <c r="AK418" s="14">
        <f ca="1" t="shared" si="106"/>
        <v>0</v>
      </c>
      <c r="AL418" s="14">
        <f ca="1" t="shared" si="107"/>
        <v>0</v>
      </c>
      <c r="AM418" s="14">
        <f ca="1" t="shared" si="108"/>
        <v>0</v>
      </c>
      <c r="AN418" s="14">
        <f ca="1" t="shared" si="109"/>
        <v>0</v>
      </c>
      <c r="AO418" s="14">
        <f ca="1" t="shared" si="110"/>
        <v>0</v>
      </c>
      <c r="AP418" s="14">
        <f ca="1" t="shared" si="111"/>
        <v>0</v>
      </c>
      <c r="AQ418" s="14">
        <f ca="1" t="shared" si="112"/>
        <v>0</v>
      </c>
      <c r="AR418" s="14">
        <f ca="1" t="shared" si="113"/>
        <v>0</v>
      </c>
      <c r="AS418" s="14">
        <f ca="1" t="shared" si="114"/>
        <v>0</v>
      </c>
      <c r="AT418" s="14">
        <f ca="1" t="shared" si="115"/>
        <v>0</v>
      </c>
      <c r="AU418" s="14">
        <f ca="1" t="shared" si="116"/>
        <v>0</v>
      </c>
      <c r="AV418" s="14">
        <f ca="1" t="shared" si="117"/>
        <v>0</v>
      </c>
      <c r="AW418" s="14">
        <f ca="1" t="shared" si="118"/>
        <v>0</v>
      </c>
      <c r="AX418" s="14">
        <f ca="1" t="shared" si="119"/>
        <v>0</v>
      </c>
      <c r="AY418" s="14">
        <f ca="1" t="shared" si="120"/>
        <v>0</v>
      </c>
      <c r="AZ418" s="14">
        <f ca="1" t="shared" si="121"/>
        <v>0</v>
      </c>
      <c r="BA418" s="14">
        <f ca="1" t="shared" si="122"/>
        <v>0</v>
      </c>
      <c r="BB418" s="14">
        <f ca="1" t="shared" si="123"/>
        <v>0</v>
      </c>
      <c r="BC418" s="14">
        <f ca="1" t="shared" si="124"/>
        <v>0</v>
      </c>
      <c r="BD418" s="14">
        <f ca="1" t="shared" si="125"/>
        <v>0</v>
      </c>
      <c r="BE418" s="14">
        <f ca="1" t="shared" si="126"/>
        <v>0</v>
      </c>
      <c r="BF418" s="14">
        <f ca="1" t="shared" si="127"/>
        <v>0</v>
      </c>
      <c r="BG418" s="14">
        <f ca="1" t="shared" si="128"/>
        <v>0</v>
      </c>
      <c r="BH418" s="14">
        <f ca="1" t="shared" si="129"/>
        <v>0</v>
      </c>
      <c r="BI418" s="14">
        <f ca="1" t="shared" si="130"/>
        <v>0</v>
      </c>
      <c r="BJ418" s="14">
        <f ca="1" t="shared" si="131"/>
        <v>0</v>
      </c>
      <c r="BK418" s="14">
        <f ca="1" t="shared" si="132"/>
        <v>0</v>
      </c>
      <c r="BL418" s="14">
        <f ca="1" t="shared" si="133"/>
        <v>0</v>
      </c>
      <c r="BM418" s="14">
        <f ca="1" t="shared" si="134"/>
        <v>0</v>
      </c>
      <c r="BN418" s="14">
        <f ca="1" t="shared" si="135"/>
        <v>0</v>
      </c>
      <c r="BO418" s="14">
        <f ca="1" t="shared" si="136"/>
        <v>0</v>
      </c>
      <c r="BP418" s="14">
        <f ca="1" t="shared" si="137"/>
        <v>0</v>
      </c>
      <c r="BQ418" s="14">
        <f ca="1" t="shared" si="138"/>
        <v>0</v>
      </c>
      <c r="BR418" s="14">
        <f ca="1" t="shared" si="139"/>
        <v>0</v>
      </c>
      <c r="BS418" s="14">
        <f ca="1" t="shared" si="140"/>
        <v>0</v>
      </c>
      <c r="BT418" s="14">
        <f ca="1" t="shared" si="141"/>
        <v>0</v>
      </c>
      <c r="BU418" s="14">
        <f ca="1" t="shared" si="142"/>
        <v>0</v>
      </c>
      <c r="BV418" s="14">
        <f ca="1" t="shared" si="143"/>
        <v>0</v>
      </c>
      <c r="BW418" s="14">
        <f ca="1" t="shared" si="144"/>
        <v>0</v>
      </c>
      <c r="BX418" s="14">
        <f ca="1" t="shared" si="145"/>
        <v>0</v>
      </c>
      <c r="BY418" s="14">
        <f ca="1" t="shared" si="146"/>
        <v>0</v>
      </c>
      <c r="BZ418" s="14">
        <f ca="1" t="shared" si="147"/>
        <v>0</v>
      </c>
      <c r="CA418" s="14">
        <f ca="1" t="shared" si="148"/>
        <v>0</v>
      </c>
      <c r="CB418" s="14">
        <f ca="1" t="shared" si="149"/>
        <v>0</v>
      </c>
      <c r="CC418" s="14">
        <f ca="1" t="shared" si="150"/>
        <v>0</v>
      </c>
      <c r="CD418" s="14">
        <f ca="1" t="shared" si="151"/>
        <v>0</v>
      </c>
      <c r="CE418" s="14">
        <f ca="1" t="shared" si="152"/>
        <v>0</v>
      </c>
      <c r="CF418" s="14">
        <f ca="1" t="shared" si="153"/>
        <v>0</v>
      </c>
      <c r="CG418" s="14">
        <f ca="1" t="shared" si="154"/>
        <v>0</v>
      </c>
    </row>
    <row r="419" spans="14:85" ht="14.25">
      <c r="N419" t="s">
        <v>1882</v>
      </c>
      <c r="P419" s="1">
        <f t="shared" si="155"/>
        <v>0</v>
      </c>
      <c r="Q419" s="14">
        <f ca="1" t="shared" si="86"/>
        <v>0</v>
      </c>
      <c r="R419" s="14">
        <f ca="1" t="shared" si="87"/>
        <v>0</v>
      </c>
      <c r="S419" s="14">
        <f ca="1" t="shared" si="88"/>
        <v>0</v>
      </c>
      <c r="T419" s="14">
        <f ca="1" t="shared" si="89"/>
        <v>0</v>
      </c>
      <c r="U419" s="14">
        <f ca="1" t="shared" si="90"/>
        <v>0</v>
      </c>
      <c r="V419" s="14">
        <f ca="1" t="shared" si="91"/>
        <v>0</v>
      </c>
      <c r="W419" s="14">
        <f ca="1" t="shared" si="92"/>
        <v>0</v>
      </c>
      <c r="X419" s="14">
        <f ca="1" t="shared" si="93"/>
        <v>0</v>
      </c>
      <c r="Y419" s="14">
        <f ca="1" t="shared" si="94"/>
        <v>0</v>
      </c>
      <c r="Z419" s="14">
        <f ca="1" t="shared" si="95"/>
        <v>0</v>
      </c>
      <c r="AA419" s="14">
        <f ca="1" t="shared" si="96"/>
        <v>0</v>
      </c>
      <c r="AB419" s="14">
        <f ca="1" t="shared" si="97"/>
        <v>0</v>
      </c>
      <c r="AC419" s="14">
        <f ca="1" t="shared" si="98"/>
        <v>0</v>
      </c>
      <c r="AD419" s="14">
        <f ca="1" t="shared" si="99"/>
        <v>0</v>
      </c>
      <c r="AE419" s="14">
        <f ca="1" t="shared" si="100"/>
        <v>0</v>
      </c>
      <c r="AF419" s="14">
        <f ca="1" t="shared" si="101"/>
        <v>0</v>
      </c>
      <c r="AG419" s="14">
        <f ca="1" t="shared" si="102"/>
        <v>0</v>
      </c>
      <c r="AH419" s="14">
        <f ca="1" t="shared" si="103"/>
        <v>0</v>
      </c>
      <c r="AI419" s="14">
        <f ca="1" t="shared" si="104"/>
        <v>0</v>
      </c>
      <c r="AJ419" s="14">
        <f ca="1" t="shared" si="105"/>
        <v>0</v>
      </c>
      <c r="AK419" s="14">
        <f ca="1" t="shared" si="106"/>
        <v>0</v>
      </c>
      <c r="AL419" s="14">
        <f ca="1" t="shared" si="107"/>
        <v>0</v>
      </c>
      <c r="AM419" s="14">
        <f ca="1" t="shared" si="108"/>
        <v>0</v>
      </c>
      <c r="AN419" s="14">
        <f ca="1" t="shared" si="109"/>
        <v>0</v>
      </c>
      <c r="AO419" s="14">
        <f ca="1" t="shared" si="110"/>
        <v>0</v>
      </c>
      <c r="AP419" s="14">
        <f ca="1" t="shared" si="111"/>
        <v>0</v>
      </c>
      <c r="AQ419" s="14">
        <f ca="1" t="shared" si="112"/>
        <v>0</v>
      </c>
      <c r="AR419" s="14">
        <f ca="1" t="shared" si="113"/>
        <v>0</v>
      </c>
      <c r="AS419" s="14">
        <f ca="1" t="shared" si="114"/>
        <v>0</v>
      </c>
      <c r="AT419" s="14">
        <f ca="1" t="shared" si="115"/>
        <v>0</v>
      </c>
      <c r="AU419" s="14">
        <f ca="1" t="shared" si="116"/>
        <v>0</v>
      </c>
      <c r="AV419" s="14">
        <f ca="1" t="shared" si="117"/>
        <v>0</v>
      </c>
      <c r="AW419" s="14">
        <f ca="1" t="shared" si="118"/>
        <v>0</v>
      </c>
      <c r="AX419" s="14">
        <f ca="1" t="shared" si="119"/>
        <v>0</v>
      </c>
      <c r="AY419" s="14">
        <f ca="1" t="shared" si="120"/>
        <v>0</v>
      </c>
      <c r="AZ419" s="14">
        <f ca="1" t="shared" si="121"/>
        <v>0</v>
      </c>
      <c r="BA419" s="14">
        <f ca="1" t="shared" si="122"/>
        <v>0</v>
      </c>
      <c r="BB419" s="14">
        <f ca="1" t="shared" si="123"/>
        <v>0</v>
      </c>
      <c r="BC419" s="14">
        <f ca="1" t="shared" si="124"/>
        <v>0</v>
      </c>
      <c r="BD419" s="14">
        <f ca="1" t="shared" si="125"/>
        <v>0</v>
      </c>
      <c r="BE419" s="14">
        <f ca="1" t="shared" si="126"/>
        <v>0</v>
      </c>
      <c r="BF419" s="14">
        <f ca="1" t="shared" si="127"/>
        <v>0</v>
      </c>
      <c r="BG419" s="14">
        <f ca="1" t="shared" si="128"/>
        <v>0</v>
      </c>
      <c r="BH419" s="14">
        <f ca="1" t="shared" si="129"/>
        <v>0</v>
      </c>
      <c r="BI419" s="14">
        <f ca="1" t="shared" si="130"/>
        <v>0</v>
      </c>
      <c r="BJ419" s="14">
        <f ca="1" t="shared" si="131"/>
        <v>0</v>
      </c>
      <c r="BK419" s="14">
        <f ca="1" t="shared" si="132"/>
        <v>0</v>
      </c>
      <c r="BL419" s="14">
        <f ca="1" t="shared" si="133"/>
        <v>0</v>
      </c>
      <c r="BM419" s="14">
        <f ca="1" t="shared" si="134"/>
        <v>0</v>
      </c>
      <c r="BN419" s="14">
        <f ca="1" t="shared" si="135"/>
        <v>0</v>
      </c>
      <c r="BO419" s="14">
        <f ca="1" t="shared" si="136"/>
        <v>0</v>
      </c>
      <c r="BP419" s="14">
        <f ca="1" t="shared" si="137"/>
        <v>0</v>
      </c>
      <c r="BQ419" s="14">
        <f ca="1" t="shared" si="138"/>
        <v>0</v>
      </c>
      <c r="BR419" s="14">
        <f ca="1" t="shared" si="139"/>
        <v>0</v>
      </c>
      <c r="BS419" s="14">
        <f ca="1" t="shared" si="140"/>
        <v>0</v>
      </c>
      <c r="BT419" s="14">
        <f ca="1" t="shared" si="141"/>
        <v>0</v>
      </c>
      <c r="BU419" s="14">
        <f ca="1" t="shared" si="142"/>
        <v>0</v>
      </c>
      <c r="BV419" s="14">
        <f ca="1" t="shared" si="143"/>
        <v>0</v>
      </c>
      <c r="BW419" s="14">
        <f ca="1" t="shared" si="144"/>
        <v>0</v>
      </c>
      <c r="BX419" s="14">
        <f ca="1" t="shared" si="145"/>
        <v>0</v>
      </c>
      <c r="BY419" s="14">
        <f ca="1" t="shared" si="146"/>
        <v>0</v>
      </c>
      <c r="BZ419" s="14">
        <f ca="1" t="shared" si="147"/>
        <v>0</v>
      </c>
      <c r="CA419" s="14">
        <f ca="1" t="shared" si="148"/>
        <v>0</v>
      </c>
      <c r="CB419" s="14">
        <f ca="1" t="shared" si="149"/>
        <v>0</v>
      </c>
      <c r="CC419" s="14">
        <f ca="1" t="shared" si="150"/>
        <v>0</v>
      </c>
      <c r="CD419" s="14">
        <f ca="1" t="shared" si="151"/>
        <v>0</v>
      </c>
      <c r="CE419" s="14">
        <f ca="1" t="shared" si="152"/>
        <v>0</v>
      </c>
      <c r="CF419" s="14">
        <f ca="1" t="shared" si="153"/>
        <v>0</v>
      </c>
      <c r="CG419" s="14">
        <f ca="1" t="shared" si="154"/>
        <v>0</v>
      </c>
    </row>
    <row r="420" spans="14:85" ht="14.25">
      <c r="N420" t="s">
        <v>1883</v>
      </c>
      <c r="P420" s="1">
        <f t="shared" si="155"/>
        <v>0</v>
      </c>
      <c r="Q420" s="14">
        <f ca="1" t="shared" si="86"/>
        <v>0</v>
      </c>
      <c r="R420" s="14">
        <f ca="1" t="shared" si="87"/>
        <v>0</v>
      </c>
      <c r="S420" s="14">
        <f ca="1" t="shared" si="88"/>
        <v>0</v>
      </c>
      <c r="T420" s="14">
        <f ca="1" t="shared" si="89"/>
        <v>0</v>
      </c>
      <c r="U420" s="14">
        <f ca="1" t="shared" si="90"/>
        <v>0</v>
      </c>
      <c r="V420" s="14">
        <f ca="1" t="shared" si="91"/>
        <v>0</v>
      </c>
      <c r="W420" s="14">
        <f ca="1" t="shared" si="92"/>
        <v>0</v>
      </c>
      <c r="X420" s="14">
        <f ca="1" t="shared" si="93"/>
        <v>0</v>
      </c>
      <c r="Y420" s="14">
        <f ca="1" t="shared" si="94"/>
        <v>0</v>
      </c>
      <c r="Z420" s="14">
        <f ca="1" t="shared" si="95"/>
        <v>0</v>
      </c>
      <c r="AA420" s="14">
        <f ca="1" t="shared" si="96"/>
        <v>0</v>
      </c>
      <c r="AB420" s="14">
        <f ca="1" t="shared" si="97"/>
        <v>0</v>
      </c>
      <c r="AC420" s="14">
        <f ca="1" t="shared" si="98"/>
        <v>0</v>
      </c>
      <c r="AD420" s="14">
        <f ca="1" t="shared" si="99"/>
        <v>0</v>
      </c>
      <c r="AE420" s="14">
        <f ca="1" t="shared" si="100"/>
        <v>0</v>
      </c>
      <c r="AF420" s="14">
        <f ca="1" t="shared" si="101"/>
        <v>0</v>
      </c>
      <c r="AG420" s="14">
        <f ca="1" t="shared" si="102"/>
        <v>0</v>
      </c>
      <c r="AH420" s="14">
        <f ca="1" t="shared" si="103"/>
        <v>0</v>
      </c>
      <c r="AI420" s="14">
        <f ca="1" t="shared" si="104"/>
        <v>0</v>
      </c>
      <c r="AJ420" s="14">
        <f ca="1" t="shared" si="105"/>
        <v>0</v>
      </c>
      <c r="AK420" s="14">
        <f ca="1" t="shared" si="106"/>
        <v>0</v>
      </c>
      <c r="AL420" s="14">
        <f ca="1" t="shared" si="107"/>
        <v>0</v>
      </c>
      <c r="AM420" s="14">
        <f ca="1" t="shared" si="108"/>
        <v>0</v>
      </c>
      <c r="AN420" s="14">
        <f ca="1" t="shared" si="109"/>
        <v>0</v>
      </c>
      <c r="AO420" s="14">
        <f ca="1" t="shared" si="110"/>
        <v>0</v>
      </c>
      <c r="AP420" s="14">
        <f ca="1" t="shared" si="111"/>
        <v>0</v>
      </c>
      <c r="AQ420" s="14">
        <f ca="1" t="shared" si="112"/>
        <v>0</v>
      </c>
      <c r="AR420" s="14">
        <f ca="1" t="shared" si="113"/>
        <v>0</v>
      </c>
      <c r="AS420" s="14">
        <f ca="1" t="shared" si="114"/>
        <v>0</v>
      </c>
      <c r="AT420" s="14">
        <f ca="1" t="shared" si="115"/>
        <v>0</v>
      </c>
      <c r="AU420" s="14">
        <f ca="1" t="shared" si="116"/>
        <v>0</v>
      </c>
      <c r="AV420" s="14">
        <f ca="1" t="shared" si="117"/>
        <v>0</v>
      </c>
      <c r="AW420" s="14">
        <f ca="1" t="shared" si="118"/>
        <v>0</v>
      </c>
      <c r="AX420" s="14">
        <f ca="1" t="shared" si="119"/>
        <v>0</v>
      </c>
      <c r="AY420" s="14">
        <f ca="1" t="shared" si="120"/>
        <v>0</v>
      </c>
      <c r="AZ420" s="14">
        <f ca="1" t="shared" si="121"/>
        <v>0</v>
      </c>
      <c r="BA420" s="14">
        <f ca="1" t="shared" si="122"/>
        <v>0</v>
      </c>
      <c r="BB420" s="14">
        <f ca="1" t="shared" si="123"/>
        <v>0</v>
      </c>
      <c r="BC420" s="14">
        <f ca="1" t="shared" si="124"/>
        <v>0</v>
      </c>
      <c r="BD420" s="14">
        <f ca="1" t="shared" si="125"/>
        <v>0</v>
      </c>
      <c r="BE420" s="14">
        <f ca="1" t="shared" si="126"/>
        <v>0</v>
      </c>
      <c r="BF420" s="14">
        <f ca="1" t="shared" si="127"/>
        <v>0</v>
      </c>
      <c r="BG420" s="14">
        <f ca="1" t="shared" si="128"/>
        <v>0</v>
      </c>
      <c r="BH420" s="14">
        <f ca="1" t="shared" si="129"/>
        <v>0</v>
      </c>
      <c r="BI420" s="14">
        <f ca="1" t="shared" si="130"/>
        <v>0</v>
      </c>
      <c r="BJ420" s="14">
        <f ca="1" t="shared" si="131"/>
        <v>0</v>
      </c>
      <c r="BK420" s="14">
        <f ca="1" t="shared" si="132"/>
        <v>0</v>
      </c>
      <c r="BL420" s="14">
        <f ca="1" t="shared" si="133"/>
        <v>0</v>
      </c>
      <c r="BM420" s="14">
        <f ca="1" t="shared" si="134"/>
        <v>0</v>
      </c>
      <c r="BN420" s="14">
        <f ca="1" t="shared" si="135"/>
        <v>0</v>
      </c>
      <c r="BO420" s="14">
        <f ca="1" t="shared" si="136"/>
        <v>0</v>
      </c>
      <c r="BP420" s="14">
        <f ca="1" t="shared" si="137"/>
        <v>0</v>
      </c>
      <c r="BQ420" s="14">
        <f ca="1" t="shared" si="138"/>
        <v>0</v>
      </c>
      <c r="BR420" s="14">
        <f ca="1" t="shared" si="139"/>
        <v>0</v>
      </c>
      <c r="BS420" s="14">
        <f ca="1" t="shared" si="140"/>
        <v>0</v>
      </c>
      <c r="BT420" s="14">
        <f ca="1" t="shared" si="141"/>
        <v>0</v>
      </c>
      <c r="BU420" s="14">
        <f ca="1" t="shared" si="142"/>
        <v>0</v>
      </c>
      <c r="BV420" s="14">
        <f ca="1" t="shared" si="143"/>
        <v>0</v>
      </c>
      <c r="BW420" s="14">
        <f ca="1" t="shared" si="144"/>
        <v>0</v>
      </c>
      <c r="BX420" s="14">
        <f ca="1" t="shared" si="145"/>
        <v>0</v>
      </c>
      <c r="BY420" s="14">
        <f ca="1" t="shared" si="146"/>
        <v>0</v>
      </c>
      <c r="BZ420" s="14">
        <f ca="1" t="shared" si="147"/>
        <v>0</v>
      </c>
      <c r="CA420" s="14">
        <f ca="1" t="shared" si="148"/>
        <v>0</v>
      </c>
      <c r="CB420" s="14">
        <f ca="1" t="shared" si="149"/>
        <v>0</v>
      </c>
      <c r="CC420" s="14">
        <f ca="1" t="shared" si="150"/>
        <v>0</v>
      </c>
      <c r="CD420" s="14">
        <f ca="1" t="shared" si="151"/>
        <v>0</v>
      </c>
      <c r="CE420" s="14">
        <f ca="1" t="shared" si="152"/>
        <v>0</v>
      </c>
      <c r="CF420" s="14">
        <f ca="1" t="shared" si="153"/>
        <v>0</v>
      </c>
      <c r="CG420" s="14">
        <f ca="1" t="shared" si="154"/>
        <v>0</v>
      </c>
    </row>
    <row r="421" spans="14:85" ht="14.25">
      <c r="N421" t="s">
        <v>1884</v>
      </c>
      <c r="P421" s="1">
        <f t="shared" si="155"/>
        <v>0</v>
      </c>
      <c r="Q421" s="14">
        <f aca="true" ca="1" t="shared" si="156" ref="Q421:Q452">IF($P421=0,0,OFFSET($P$1,INDEX($CJ$1:$CJ$110,$P421)-1,COLUMN(A33)))</f>
        <v>0</v>
      </c>
      <c r="R421" s="14">
        <f aca="true" ca="1" t="shared" si="157" ref="R421:R452">IF($P421=0,0,OFFSET($P$1,INDEX($CJ$1:$CJ$110,$P421)-1,COLUMN(B33)))</f>
        <v>0</v>
      </c>
      <c r="S421" s="14">
        <f aca="true" ca="1" t="shared" si="158" ref="S421:S452">IF($P421=0,0,OFFSET($P$1,INDEX($CJ$1:$CJ$110,$P421)-1,COLUMN(C33)))</f>
        <v>0</v>
      </c>
      <c r="T421" s="14">
        <f aca="true" ca="1" t="shared" si="159" ref="T421:T452">IF($P421=0,0,OFFSET($P$1,INDEX($CJ$1:$CJ$110,$P421)-1,COLUMN(D33)))</f>
        <v>0</v>
      </c>
      <c r="U421" s="14">
        <f aca="true" ca="1" t="shared" si="160" ref="U421:U452">IF($P421=0,0,OFFSET($P$1,INDEX($CJ$1:$CJ$110,$P421)-1,COLUMN(E33)))</f>
        <v>0</v>
      </c>
      <c r="V421" s="14">
        <f aca="true" ca="1" t="shared" si="161" ref="V421:V452">IF($P421=0,0,OFFSET($P$1,INDEX($CJ$1:$CJ$110,$P421)-1,COLUMN(F33)))</f>
        <v>0</v>
      </c>
      <c r="W421" s="14">
        <f aca="true" ca="1" t="shared" si="162" ref="W421:W452">IF($P421=0,0,OFFSET($P$1,INDEX($CJ$1:$CJ$110,$P421)-1,COLUMN(G33)))</f>
        <v>0</v>
      </c>
      <c r="X421" s="14">
        <f aca="true" ca="1" t="shared" si="163" ref="X421:X452">IF($P421=0,0,OFFSET($P$1,INDEX($CJ$1:$CJ$110,$P421)-1,COLUMN(H33)))</f>
        <v>0</v>
      </c>
      <c r="Y421" s="14">
        <f aca="true" ca="1" t="shared" si="164" ref="Y421:Y452">IF($P421=0,0,OFFSET($P$1,INDEX($CJ$1:$CJ$110,$P421)-1,COLUMN(I33)))</f>
        <v>0</v>
      </c>
      <c r="Z421" s="14">
        <f aca="true" ca="1" t="shared" si="165" ref="Z421:Z452">IF($P421=0,0,OFFSET($P$1,INDEX($CJ$1:$CJ$110,$P421)-1,COLUMN(J33)))</f>
        <v>0</v>
      </c>
      <c r="AA421" s="14">
        <f aca="true" ca="1" t="shared" si="166" ref="AA421:AA452">IF($P421=0,0,OFFSET($P$1,INDEX($CJ$1:$CJ$110,$P421)-1,COLUMN(K33)))</f>
        <v>0</v>
      </c>
      <c r="AB421" s="14">
        <f aca="true" ca="1" t="shared" si="167" ref="AB421:AB452">IF($P421=0,0,OFFSET($P$1,INDEX($CJ$1:$CJ$110,$P421)-1,COLUMN(L33)))</f>
        <v>0</v>
      </c>
      <c r="AC421" s="14">
        <f aca="true" ca="1" t="shared" si="168" ref="AC421:AC452">IF($P421=0,0,OFFSET($P$1,INDEX($CJ$1:$CJ$110,$P421)-1,COLUMN(M33)))</f>
        <v>0</v>
      </c>
      <c r="AD421" s="14">
        <f aca="true" ca="1" t="shared" si="169" ref="AD421:AD452">IF($P421=0,0,OFFSET($P$1,INDEX($CJ$1:$CJ$110,$P421)-1,COLUMN(N33)))</f>
        <v>0</v>
      </c>
      <c r="AE421" s="14">
        <f aca="true" ca="1" t="shared" si="170" ref="AE421:AE452">IF($P421=0,0,OFFSET($P$1,INDEX($CJ$1:$CJ$110,$P421)-1,COLUMN(O33)))</f>
        <v>0</v>
      </c>
      <c r="AF421" s="14">
        <f aca="true" ca="1" t="shared" si="171" ref="AF421:AF452">IF($P421=0,0,OFFSET($P$1,INDEX($CJ$1:$CJ$110,$P421)-1,COLUMN(P33)))</f>
        <v>0</v>
      </c>
      <c r="AG421" s="14">
        <f aca="true" ca="1" t="shared" si="172" ref="AG421:AG452">IF($P421=0,0,OFFSET($P$1,INDEX($CJ$1:$CJ$110,$P421)-1,COLUMN(Q33)))</f>
        <v>0</v>
      </c>
      <c r="AH421" s="14">
        <f aca="true" ca="1" t="shared" si="173" ref="AH421:AH452">IF($P421=0,0,OFFSET($P$1,INDEX($CJ$1:$CJ$110,$P421)-1,COLUMN(R33)))</f>
        <v>0</v>
      </c>
      <c r="AI421" s="14">
        <f aca="true" ca="1" t="shared" si="174" ref="AI421:AI452">IF($P421=0,0,OFFSET($P$1,INDEX($CJ$1:$CJ$110,$P421)-1,COLUMN(S33)))</f>
        <v>0</v>
      </c>
      <c r="AJ421" s="14">
        <f aca="true" ca="1" t="shared" si="175" ref="AJ421:AJ452">IF($P421=0,0,OFFSET($P$1,INDEX($CJ$1:$CJ$110,$P421)-1,COLUMN(T33)))</f>
        <v>0</v>
      </c>
      <c r="AK421" s="14">
        <f aca="true" ca="1" t="shared" si="176" ref="AK421:AK452">IF($P421=0,0,OFFSET($P$1,INDEX($CJ$1:$CJ$110,$P421)-1,COLUMN(U33)))</f>
        <v>0</v>
      </c>
      <c r="AL421" s="14">
        <f aca="true" ca="1" t="shared" si="177" ref="AL421:AL452">IF($P421=0,0,OFFSET($P$1,INDEX($CJ$1:$CJ$110,$P421)-1,COLUMN(V33)))</f>
        <v>0</v>
      </c>
      <c r="AM421" s="14">
        <f aca="true" ca="1" t="shared" si="178" ref="AM421:AM452">IF($P421=0,0,OFFSET($P$1,INDEX($CJ$1:$CJ$110,$P421)-1,COLUMN(W33)))</f>
        <v>0</v>
      </c>
      <c r="AN421" s="14">
        <f aca="true" ca="1" t="shared" si="179" ref="AN421:AN452">IF($P421=0,0,OFFSET($P$1,INDEX($CJ$1:$CJ$110,$P421)-1,COLUMN(X33)))</f>
        <v>0</v>
      </c>
      <c r="AO421" s="14">
        <f aca="true" ca="1" t="shared" si="180" ref="AO421:AO452">IF($P421=0,0,OFFSET($P$1,INDEX($CJ$1:$CJ$110,$P421)-1,COLUMN(Y33)))</f>
        <v>0</v>
      </c>
      <c r="AP421" s="14">
        <f aca="true" ca="1" t="shared" si="181" ref="AP421:AP452">IF($P421=0,0,OFFSET($P$1,INDEX($CJ$1:$CJ$110,$P421)-1,COLUMN(Z33)))</f>
        <v>0</v>
      </c>
      <c r="AQ421" s="14">
        <f aca="true" ca="1" t="shared" si="182" ref="AQ421:AQ452">IF($P421=0,0,OFFSET($P$1,INDEX($CJ$1:$CJ$110,$P421)-1,COLUMN(AA33)))</f>
        <v>0</v>
      </c>
      <c r="AR421" s="14">
        <f aca="true" ca="1" t="shared" si="183" ref="AR421:AR452">IF($P421=0,0,OFFSET($P$1,INDEX($CJ$1:$CJ$110,$P421)-1,COLUMN(AB33)))</f>
        <v>0</v>
      </c>
      <c r="AS421" s="14">
        <f aca="true" ca="1" t="shared" si="184" ref="AS421:AS452">IF($P421=0,0,OFFSET($P$1,INDEX($CJ$1:$CJ$110,$P421)-1,COLUMN(AC33)))</f>
        <v>0</v>
      </c>
      <c r="AT421" s="14">
        <f aca="true" ca="1" t="shared" si="185" ref="AT421:AT452">IF($P421=0,0,OFFSET($P$1,INDEX($CJ$1:$CJ$110,$P421)-1,COLUMN(AD33)))</f>
        <v>0</v>
      </c>
      <c r="AU421" s="14">
        <f aca="true" ca="1" t="shared" si="186" ref="AU421:AU452">IF($P421=0,0,OFFSET($P$1,INDEX($CJ$1:$CJ$110,$P421)-1,COLUMN(AE33)))</f>
        <v>0</v>
      </c>
      <c r="AV421" s="14">
        <f aca="true" ca="1" t="shared" si="187" ref="AV421:AV452">IF($P421=0,0,OFFSET($P$1,INDEX($CJ$1:$CJ$110,$P421)-1,COLUMN(AF33)))</f>
        <v>0</v>
      </c>
      <c r="AW421" s="14">
        <f aca="true" ca="1" t="shared" si="188" ref="AW421:AW452">IF($P421=0,0,OFFSET($P$1,INDEX($CJ$1:$CJ$110,$P421)-1,COLUMN(AG33)))</f>
        <v>0</v>
      </c>
      <c r="AX421" s="14">
        <f aca="true" ca="1" t="shared" si="189" ref="AX421:AX452">IF($P421=0,0,OFFSET($P$1,INDEX($CJ$1:$CJ$110,$P421)-1,COLUMN(AH33)))</f>
        <v>0</v>
      </c>
      <c r="AY421" s="14">
        <f aca="true" ca="1" t="shared" si="190" ref="AY421:AY452">IF($P421=0,0,OFFSET($P$1,INDEX($CJ$1:$CJ$110,$P421)-1,COLUMN(AI33)))</f>
        <v>0</v>
      </c>
      <c r="AZ421" s="14">
        <f aca="true" ca="1" t="shared" si="191" ref="AZ421:AZ452">IF($P421=0,0,OFFSET($P$1,INDEX($CJ$1:$CJ$110,$P421)-1,COLUMN(AJ33)))</f>
        <v>0</v>
      </c>
      <c r="BA421" s="14">
        <f aca="true" ca="1" t="shared" si="192" ref="BA421:BA452">IF($P421=0,0,OFFSET($P$1,INDEX($CJ$1:$CJ$110,$P421)-1,COLUMN(AK33)))</f>
        <v>0</v>
      </c>
      <c r="BB421" s="14">
        <f aca="true" ca="1" t="shared" si="193" ref="BB421:BB452">IF($P421=0,0,OFFSET($P$1,INDEX($CJ$1:$CJ$110,$P421)-1,COLUMN(AL33)))</f>
        <v>0</v>
      </c>
      <c r="BC421" s="14">
        <f aca="true" ca="1" t="shared" si="194" ref="BC421:BC452">IF($P421=0,0,OFFSET($P$1,INDEX($CJ$1:$CJ$110,$P421)-1,COLUMN(AM33)))</f>
        <v>0</v>
      </c>
      <c r="BD421" s="14">
        <f aca="true" ca="1" t="shared" si="195" ref="BD421:BD452">IF($P421=0,0,OFFSET($P$1,INDEX($CJ$1:$CJ$110,$P421)-1,COLUMN(AN33)))</f>
        <v>0</v>
      </c>
      <c r="BE421" s="14">
        <f aca="true" ca="1" t="shared" si="196" ref="BE421:BE452">IF($P421=0,0,OFFSET($P$1,INDEX($CJ$1:$CJ$110,$P421)-1,COLUMN(AO33)))</f>
        <v>0</v>
      </c>
      <c r="BF421" s="14">
        <f aca="true" ca="1" t="shared" si="197" ref="BF421:BF452">IF($P421=0,0,OFFSET($P$1,INDEX($CJ$1:$CJ$110,$P421)-1,COLUMN(AP33)))</f>
        <v>0</v>
      </c>
      <c r="BG421" s="14">
        <f aca="true" ca="1" t="shared" si="198" ref="BG421:BG452">IF($P421=0,0,OFFSET($P$1,INDEX($CJ$1:$CJ$110,$P421)-1,COLUMN(AQ33)))</f>
        <v>0</v>
      </c>
      <c r="BH421" s="14">
        <f aca="true" ca="1" t="shared" si="199" ref="BH421:BH452">IF($P421=0,0,OFFSET($P$1,INDEX($CJ$1:$CJ$110,$P421)-1,COLUMN(AR33)))</f>
        <v>0</v>
      </c>
      <c r="BI421" s="14">
        <f aca="true" ca="1" t="shared" si="200" ref="BI421:BI452">IF($P421=0,0,OFFSET($P$1,INDEX($CJ$1:$CJ$110,$P421)-1,COLUMN(AS33)))</f>
        <v>0</v>
      </c>
      <c r="BJ421" s="14">
        <f aca="true" ca="1" t="shared" si="201" ref="BJ421:BJ452">IF($P421=0,0,OFFSET($P$1,INDEX($CJ$1:$CJ$110,$P421)-1,COLUMN(AT33)))</f>
        <v>0</v>
      </c>
      <c r="BK421" s="14">
        <f aca="true" ca="1" t="shared" si="202" ref="BK421:BK452">IF($P421=0,0,OFFSET($P$1,INDEX($CJ$1:$CJ$110,$P421)-1,COLUMN(AU33)))</f>
        <v>0</v>
      </c>
      <c r="BL421" s="14">
        <f aca="true" ca="1" t="shared" si="203" ref="BL421:BL452">IF($P421=0,0,OFFSET($P$1,INDEX($CJ$1:$CJ$110,$P421)-1,COLUMN(AV33)))</f>
        <v>0</v>
      </c>
      <c r="BM421" s="14">
        <f aca="true" ca="1" t="shared" si="204" ref="BM421:BM452">IF($P421=0,0,OFFSET($P$1,INDEX($CJ$1:$CJ$110,$P421)-1,COLUMN(AW33)))</f>
        <v>0</v>
      </c>
      <c r="BN421" s="14">
        <f aca="true" ca="1" t="shared" si="205" ref="BN421:BN452">IF($P421=0,0,OFFSET($P$1,INDEX($CJ$1:$CJ$110,$P421)-1,COLUMN(AX33)))</f>
        <v>0</v>
      </c>
      <c r="BO421" s="14">
        <f aca="true" ca="1" t="shared" si="206" ref="BO421:BO452">IF($P421=0,0,OFFSET($P$1,INDEX($CJ$1:$CJ$110,$P421)-1,COLUMN(AY33)))</f>
        <v>0</v>
      </c>
      <c r="BP421" s="14">
        <f aca="true" ca="1" t="shared" si="207" ref="BP421:BP452">IF($P421=0,0,OFFSET($P$1,INDEX($CJ$1:$CJ$110,$P421)-1,COLUMN(AZ33)))</f>
        <v>0</v>
      </c>
      <c r="BQ421" s="14">
        <f aca="true" ca="1" t="shared" si="208" ref="BQ421:BQ452">IF($P421=0,0,OFFSET($P$1,INDEX($CJ$1:$CJ$110,$P421)-1,COLUMN(BA33)))</f>
        <v>0</v>
      </c>
      <c r="BR421" s="14">
        <f aca="true" ca="1" t="shared" si="209" ref="BR421:BR452">IF($P421=0,0,OFFSET($P$1,INDEX($CJ$1:$CJ$110,$P421)-1,COLUMN(BB33)))</f>
        <v>0</v>
      </c>
      <c r="BS421" s="14">
        <f aca="true" ca="1" t="shared" si="210" ref="BS421:BS452">IF($P421=0,0,OFFSET($P$1,INDEX($CJ$1:$CJ$110,$P421)-1,COLUMN(BC33)))</f>
        <v>0</v>
      </c>
      <c r="BT421" s="14">
        <f aca="true" ca="1" t="shared" si="211" ref="BT421:BT452">IF($P421=0,0,OFFSET($P$1,INDEX($CJ$1:$CJ$110,$P421)-1,COLUMN(BD33)))</f>
        <v>0</v>
      </c>
      <c r="BU421" s="14">
        <f aca="true" ca="1" t="shared" si="212" ref="BU421:BU452">IF($P421=0,0,OFFSET($P$1,INDEX($CJ$1:$CJ$110,$P421)-1,COLUMN(BE33)))</f>
        <v>0</v>
      </c>
      <c r="BV421" s="14">
        <f aca="true" ca="1" t="shared" si="213" ref="BV421:BV452">IF($P421=0,0,OFFSET($P$1,INDEX($CJ$1:$CJ$110,$P421)-1,COLUMN(BF33)))</f>
        <v>0</v>
      </c>
      <c r="BW421" s="14">
        <f aca="true" ca="1" t="shared" si="214" ref="BW421:BW452">IF($P421=0,0,OFFSET($P$1,INDEX($CJ$1:$CJ$110,$P421)-1,COLUMN(BG33)))</f>
        <v>0</v>
      </c>
      <c r="BX421" s="14">
        <f aca="true" ca="1" t="shared" si="215" ref="BX421:BX452">IF($P421=0,0,OFFSET($P$1,INDEX($CJ$1:$CJ$110,$P421)-1,COLUMN(BH33)))</f>
        <v>0</v>
      </c>
      <c r="BY421" s="14">
        <f aca="true" ca="1" t="shared" si="216" ref="BY421:BY452">IF($P421=0,0,OFFSET($P$1,INDEX($CJ$1:$CJ$110,$P421)-1,COLUMN(BI33)))</f>
        <v>0</v>
      </c>
      <c r="BZ421" s="14">
        <f aca="true" ca="1" t="shared" si="217" ref="BZ421:BZ452">IF($P421=0,0,OFFSET($P$1,INDEX($CJ$1:$CJ$110,$P421)-1,COLUMN(BJ33)))</f>
        <v>0</v>
      </c>
      <c r="CA421" s="14">
        <f aca="true" ca="1" t="shared" si="218" ref="CA421:CA452">IF($P421=0,0,OFFSET($P$1,INDEX($CJ$1:$CJ$110,$P421)-1,COLUMN(BK33)))</f>
        <v>0</v>
      </c>
      <c r="CB421" s="14">
        <f aca="true" ca="1" t="shared" si="219" ref="CB421:CB452">IF($P421=0,0,OFFSET($P$1,INDEX($CJ$1:$CJ$110,$P421)-1,COLUMN(BL33)))</f>
        <v>0</v>
      </c>
      <c r="CC421" s="14">
        <f aca="true" ca="1" t="shared" si="220" ref="CC421:CC452">IF($P421=0,0,OFFSET($P$1,INDEX($CJ$1:$CJ$110,$P421)-1,COLUMN(BM33)))</f>
        <v>0</v>
      </c>
      <c r="CD421" s="14">
        <f aca="true" ca="1" t="shared" si="221" ref="CD421:CD452">IF($P421=0,0,OFFSET($P$1,INDEX($CJ$1:$CJ$110,$P421)-1,COLUMN(BN33)))</f>
        <v>0</v>
      </c>
      <c r="CE421" s="14">
        <f aca="true" ca="1" t="shared" si="222" ref="CE421:CE452">IF($P421=0,0,OFFSET($P$1,INDEX($CJ$1:$CJ$110,$P421)-1,COLUMN(BO33)))</f>
        <v>0</v>
      </c>
      <c r="CF421" s="14">
        <f aca="true" ca="1" t="shared" si="223" ref="CF421:CF452">IF($P421=0,0,OFFSET($P$1,INDEX($CJ$1:$CJ$110,$P421)-1,COLUMN(BP33)))</f>
        <v>0</v>
      </c>
      <c r="CG421" s="14">
        <f aca="true" ca="1" t="shared" si="224" ref="CG421:CG452">IF($P421=0,0,OFFSET($P$1,INDEX($CJ$1:$CJ$110,$P421)-1,COLUMN(BQ33)))</f>
        <v>0</v>
      </c>
    </row>
    <row r="422" spans="14:85" ht="14.25">
      <c r="N422" t="s">
        <v>1885</v>
      </c>
      <c r="P422" s="1">
        <f aca="true" t="shared" si="225" ref="P422:P453">IF(ROW(N34)&gt;IF(P$9=1,P$1,P$2),0,1+P421)</f>
        <v>0</v>
      </c>
      <c r="Q422" s="14">
        <f ca="1" t="shared" si="156"/>
        <v>0</v>
      </c>
      <c r="R422" s="14">
        <f ca="1" t="shared" si="157"/>
        <v>0</v>
      </c>
      <c r="S422" s="14">
        <f ca="1" t="shared" si="158"/>
        <v>0</v>
      </c>
      <c r="T422" s="14">
        <f ca="1" t="shared" si="159"/>
        <v>0</v>
      </c>
      <c r="U422" s="14">
        <f ca="1" t="shared" si="160"/>
        <v>0</v>
      </c>
      <c r="V422" s="14">
        <f ca="1" t="shared" si="161"/>
        <v>0</v>
      </c>
      <c r="W422" s="14">
        <f ca="1" t="shared" si="162"/>
        <v>0</v>
      </c>
      <c r="X422" s="14">
        <f ca="1" t="shared" si="163"/>
        <v>0</v>
      </c>
      <c r="Y422" s="14">
        <f ca="1" t="shared" si="164"/>
        <v>0</v>
      </c>
      <c r="Z422" s="14">
        <f ca="1" t="shared" si="165"/>
        <v>0</v>
      </c>
      <c r="AA422" s="14">
        <f ca="1" t="shared" si="166"/>
        <v>0</v>
      </c>
      <c r="AB422" s="14">
        <f ca="1" t="shared" si="167"/>
        <v>0</v>
      </c>
      <c r="AC422" s="14">
        <f ca="1" t="shared" si="168"/>
        <v>0</v>
      </c>
      <c r="AD422" s="14">
        <f ca="1" t="shared" si="169"/>
        <v>0</v>
      </c>
      <c r="AE422" s="14">
        <f ca="1" t="shared" si="170"/>
        <v>0</v>
      </c>
      <c r="AF422" s="14">
        <f ca="1" t="shared" si="171"/>
        <v>0</v>
      </c>
      <c r="AG422" s="14">
        <f ca="1" t="shared" si="172"/>
        <v>0</v>
      </c>
      <c r="AH422" s="14">
        <f ca="1" t="shared" si="173"/>
        <v>0</v>
      </c>
      <c r="AI422" s="14">
        <f ca="1" t="shared" si="174"/>
        <v>0</v>
      </c>
      <c r="AJ422" s="14">
        <f ca="1" t="shared" si="175"/>
        <v>0</v>
      </c>
      <c r="AK422" s="14">
        <f ca="1" t="shared" si="176"/>
        <v>0</v>
      </c>
      <c r="AL422" s="14">
        <f ca="1" t="shared" si="177"/>
        <v>0</v>
      </c>
      <c r="AM422" s="14">
        <f ca="1" t="shared" si="178"/>
        <v>0</v>
      </c>
      <c r="AN422" s="14">
        <f ca="1" t="shared" si="179"/>
        <v>0</v>
      </c>
      <c r="AO422" s="14">
        <f ca="1" t="shared" si="180"/>
        <v>0</v>
      </c>
      <c r="AP422" s="14">
        <f ca="1" t="shared" si="181"/>
        <v>0</v>
      </c>
      <c r="AQ422" s="14">
        <f ca="1" t="shared" si="182"/>
        <v>0</v>
      </c>
      <c r="AR422" s="14">
        <f ca="1" t="shared" si="183"/>
        <v>0</v>
      </c>
      <c r="AS422" s="14">
        <f ca="1" t="shared" si="184"/>
        <v>0</v>
      </c>
      <c r="AT422" s="14">
        <f ca="1" t="shared" si="185"/>
        <v>0</v>
      </c>
      <c r="AU422" s="14">
        <f ca="1" t="shared" si="186"/>
        <v>0</v>
      </c>
      <c r="AV422" s="14">
        <f ca="1" t="shared" si="187"/>
        <v>0</v>
      </c>
      <c r="AW422" s="14">
        <f ca="1" t="shared" si="188"/>
        <v>0</v>
      </c>
      <c r="AX422" s="14">
        <f ca="1" t="shared" si="189"/>
        <v>0</v>
      </c>
      <c r="AY422" s="14">
        <f ca="1" t="shared" si="190"/>
        <v>0</v>
      </c>
      <c r="AZ422" s="14">
        <f ca="1" t="shared" si="191"/>
        <v>0</v>
      </c>
      <c r="BA422" s="14">
        <f ca="1" t="shared" si="192"/>
        <v>0</v>
      </c>
      <c r="BB422" s="14">
        <f ca="1" t="shared" si="193"/>
        <v>0</v>
      </c>
      <c r="BC422" s="14">
        <f ca="1" t="shared" si="194"/>
        <v>0</v>
      </c>
      <c r="BD422" s="14">
        <f ca="1" t="shared" si="195"/>
        <v>0</v>
      </c>
      <c r="BE422" s="14">
        <f ca="1" t="shared" si="196"/>
        <v>0</v>
      </c>
      <c r="BF422" s="14">
        <f ca="1" t="shared" si="197"/>
        <v>0</v>
      </c>
      <c r="BG422" s="14">
        <f ca="1" t="shared" si="198"/>
        <v>0</v>
      </c>
      <c r="BH422" s="14">
        <f ca="1" t="shared" si="199"/>
        <v>0</v>
      </c>
      <c r="BI422" s="14">
        <f ca="1" t="shared" si="200"/>
        <v>0</v>
      </c>
      <c r="BJ422" s="14">
        <f ca="1" t="shared" si="201"/>
        <v>0</v>
      </c>
      <c r="BK422" s="14">
        <f ca="1" t="shared" si="202"/>
        <v>0</v>
      </c>
      <c r="BL422" s="14">
        <f ca="1" t="shared" si="203"/>
        <v>0</v>
      </c>
      <c r="BM422" s="14">
        <f ca="1" t="shared" si="204"/>
        <v>0</v>
      </c>
      <c r="BN422" s="14">
        <f ca="1" t="shared" si="205"/>
        <v>0</v>
      </c>
      <c r="BO422" s="14">
        <f ca="1" t="shared" si="206"/>
        <v>0</v>
      </c>
      <c r="BP422" s="14">
        <f ca="1" t="shared" si="207"/>
        <v>0</v>
      </c>
      <c r="BQ422" s="14">
        <f ca="1" t="shared" si="208"/>
        <v>0</v>
      </c>
      <c r="BR422" s="14">
        <f ca="1" t="shared" si="209"/>
        <v>0</v>
      </c>
      <c r="BS422" s="14">
        <f ca="1" t="shared" si="210"/>
        <v>0</v>
      </c>
      <c r="BT422" s="14">
        <f ca="1" t="shared" si="211"/>
        <v>0</v>
      </c>
      <c r="BU422" s="14">
        <f ca="1" t="shared" si="212"/>
        <v>0</v>
      </c>
      <c r="BV422" s="14">
        <f ca="1" t="shared" si="213"/>
        <v>0</v>
      </c>
      <c r="BW422" s="14">
        <f ca="1" t="shared" si="214"/>
        <v>0</v>
      </c>
      <c r="BX422" s="14">
        <f ca="1" t="shared" si="215"/>
        <v>0</v>
      </c>
      <c r="BY422" s="14">
        <f ca="1" t="shared" si="216"/>
        <v>0</v>
      </c>
      <c r="BZ422" s="14">
        <f ca="1" t="shared" si="217"/>
        <v>0</v>
      </c>
      <c r="CA422" s="14">
        <f ca="1" t="shared" si="218"/>
        <v>0</v>
      </c>
      <c r="CB422" s="14">
        <f ca="1" t="shared" si="219"/>
        <v>0</v>
      </c>
      <c r="CC422" s="14">
        <f ca="1" t="shared" si="220"/>
        <v>0</v>
      </c>
      <c r="CD422" s="14">
        <f ca="1" t="shared" si="221"/>
        <v>0</v>
      </c>
      <c r="CE422" s="14">
        <f ca="1" t="shared" si="222"/>
        <v>0</v>
      </c>
      <c r="CF422" s="14">
        <f ca="1" t="shared" si="223"/>
        <v>0</v>
      </c>
      <c r="CG422" s="14">
        <f ca="1" t="shared" si="224"/>
        <v>0</v>
      </c>
    </row>
    <row r="423" spans="14:85" ht="14.25">
      <c r="N423" t="s">
        <v>1886</v>
      </c>
      <c r="P423" s="1">
        <f t="shared" si="225"/>
        <v>0</v>
      </c>
      <c r="Q423" s="14">
        <f ca="1" t="shared" si="156"/>
        <v>0</v>
      </c>
      <c r="R423" s="14">
        <f ca="1" t="shared" si="157"/>
        <v>0</v>
      </c>
      <c r="S423" s="14">
        <f ca="1" t="shared" si="158"/>
        <v>0</v>
      </c>
      <c r="T423" s="14">
        <f ca="1" t="shared" si="159"/>
        <v>0</v>
      </c>
      <c r="U423" s="14">
        <f ca="1" t="shared" si="160"/>
        <v>0</v>
      </c>
      <c r="V423" s="14">
        <f ca="1" t="shared" si="161"/>
        <v>0</v>
      </c>
      <c r="W423" s="14">
        <f ca="1" t="shared" si="162"/>
        <v>0</v>
      </c>
      <c r="X423" s="14">
        <f ca="1" t="shared" si="163"/>
        <v>0</v>
      </c>
      <c r="Y423" s="14">
        <f ca="1" t="shared" si="164"/>
        <v>0</v>
      </c>
      <c r="Z423" s="14">
        <f ca="1" t="shared" si="165"/>
        <v>0</v>
      </c>
      <c r="AA423" s="14">
        <f ca="1" t="shared" si="166"/>
        <v>0</v>
      </c>
      <c r="AB423" s="14">
        <f ca="1" t="shared" si="167"/>
        <v>0</v>
      </c>
      <c r="AC423" s="14">
        <f ca="1" t="shared" si="168"/>
        <v>0</v>
      </c>
      <c r="AD423" s="14">
        <f ca="1" t="shared" si="169"/>
        <v>0</v>
      </c>
      <c r="AE423" s="14">
        <f ca="1" t="shared" si="170"/>
        <v>0</v>
      </c>
      <c r="AF423" s="14">
        <f ca="1" t="shared" si="171"/>
        <v>0</v>
      </c>
      <c r="AG423" s="14">
        <f ca="1" t="shared" si="172"/>
        <v>0</v>
      </c>
      <c r="AH423" s="14">
        <f ca="1" t="shared" si="173"/>
        <v>0</v>
      </c>
      <c r="AI423" s="14">
        <f ca="1" t="shared" si="174"/>
        <v>0</v>
      </c>
      <c r="AJ423" s="14">
        <f ca="1" t="shared" si="175"/>
        <v>0</v>
      </c>
      <c r="AK423" s="14">
        <f ca="1" t="shared" si="176"/>
        <v>0</v>
      </c>
      <c r="AL423" s="14">
        <f ca="1" t="shared" si="177"/>
        <v>0</v>
      </c>
      <c r="AM423" s="14">
        <f ca="1" t="shared" si="178"/>
        <v>0</v>
      </c>
      <c r="AN423" s="14">
        <f ca="1" t="shared" si="179"/>
        <v>0</v>
      </c>
      <c r="AO423" s="14">
        <f ca="1" t="shared" si="180"/>
        <v>0</v>
      </c>
      <c r="AP423" s="14">
        <f ca="1" t="shared" si="181"/>
        <v>0</v>
      </c>
      <c r="AQ423" s="14">
        <f ca="1" t="shared" si="182"/>
        <v>0</v>
      </c>
      <c r="AR423" s="14">
        <f ca="1" t="shared" si="183"/>
        <v>0</v>
      </c>
      <c r="AS423" s="14">
        <f ca="1" t="shared" si="184"/>
        <v>0</v>
      </c>
      <c r="AT423" s="14">
        <f ca="1" t="shared" si="185"/>
        <v>0</v>
      </c>
      <c r="AU423" s="14">
        <f ca="1" t="shared" si="186"/>
        <v>0</v>
      </c>
      <c r="AV423" s="14">
        <f ca="1" t="shared" si="187"/>
        <v>0</v>
      </c>
      <c r="AW423" s="14">
        <f ca="1" t="shared" si="188"/>
        <v>0</v>
      </c>
      <c r="AX423" s="14">
        <f ca="1" t="shared" si="189"/>
        <v>0</v>
      </c>
      <c r="AY423" s="14">
        <f ca="1" t="shared" si="190"/>
        <v>0</v>
      </c>
      <c r="AZ423" s="14">
        <f ca="1" t="shared" si="191"/>
        <v>0</v>
      </c>
      <c r="BA423" s="14">
        <f ca="1" t="shared" si="192"/>
        <v>0</v>
      </c>
      <c r="BB423" s="14">
        <f ca="1" t="shared" si="193"/>
        <v>0</v>
      </c>
      <c r="BC423" s="14">
        <f ca="1" t="shared" si="194"/>
        <v>0</v>
      </c>
      <c r="BD423" s="14">
        <f ca="1" t="shared" si="195"/>
        <v>0</v>
      </c>
      <c r="BE423" s="14">
        <f ca="1" t="shared" si="196"/>
        <v>0</v>
      </c>
      <c r="BF423" s="14">
        <f ca="1" t="shared" si="197"/>
        <v>0</v>
      </c>
      <c r="BG423" s="14">
        <f ca="1" t="shared" si="198"/>
        <v>0</v>
      </c>
      <c r="BH423" s="14">
        <f ca="1" t="shared" si="199"/>
        <v>0</v>
      </c>
      <c r="BI423" s="14">
        <f ca="1" t="shared" si="200"/>
        <v>0</v>
      </c>
      <c r="BJ423" s="14">
        <f ca="1" t="shared" si="201"/>
        <v>0</v>
      </c>
      <c r="BK423" s="14">
        <f ca="1" t="shared" si="202"/>
        <v>0</v>
      </c>
      <c r="BL423" s="14">
        <f ca="1" t="shared" si="203"/>
        <v>0</v>
      </c>
      <c r="BM423" s="14">
        <f ca="1" t="shared" si="204"/>
        <v>0</v>
      </c>
      <c r="BN423" s="14">
        <f ca="1" t="shared" si="205"/>
        <v>0</v>
      </c>
      <c r="BO423" s="14">
        <f ca="1" t="shared" si="206"/>
        <v>0</v>
      </c>
      <c r="BP423" s="14">
        <f ca="1" t="shared" si="207"/>
        <v>0</v>
      </c>
      <c r="BQ423" s="14">
        <f ca="1" t="shared" si="208"/>
        <v>0</v>
      </c>
      <c r="BR423" s="14">
        <f ca="1" t="shared" si="209"/>
        <v>0</v>
      </c>
      <c r="BS423" s="14">
        <f ca="1" t="shared" si="210"/>
        <v>0</v>
      </c>
      <c r="BT423" s="14">
        <f ca="1" t="shared" si="211"/>
        <v>0</v>
      </c>
      <c r="BU423" s="14">
        <f ca="1" t="shared" si="212"/>
        <v>0</v>
      </c>
      <c r="BV423" s="14">
        <f ca="1" t="shared" si="213"/>
        <v>0</v>
      </c>
      <c r="BW423" s="14">
        <f ca="1" t="shared" si="214"/>
        <v>0</v>
      </c>
      <c r="BX423" s="14">
        <f ca="1" t="shared" si="215"/>
        <v>0</v>
      </c>
      <c r="BY423" s="14">
        <f ca="1" t="shared" si="216"/>
        <v>0</v>
      </c>
      <c r="BZ423" s="14">
        <f ca="1" t="shared" si="217"/>
        <v>0</v>
      </c>
      <c r="CA423" s="14">
        <f ca="1" t="shared" si="218"/>
        <v>0</v>
      </c>
      <c r="CB423" s="14">
        <f ca="1" t="shared" si="219"/>
        <v>0</v>
      </c>
      <c r="CC423" s="14">
        <f ca="1" t="shared" si="220"/>
        <v>0</v>
      </c>
      <c r="CD423" s="14">
        <f ca="1" t="shared" si="221"/>
        <v>0</v>
      </c>
      <c r="CE423" s="14">
        <f ca="1" t="shared" si="222"/>
        <v>0</v>
      </c>
      <c r="CF423" s="14">
        <f ca="1" t="shared" si="223"/>
        <v>0</v>
      </c>
      <c r="CG423" s="14">
        <f ca="1" t="shared" si="224"/>
        <v>0</v>
      </c>
    </row>
    <row r="424" spans="14:85" ht="14.25">
      <c r="N424" t="s">
        <v>1887</v>
      </c>
      <c r="P424" s="1">
        <f t="shared" si="225"/>
        <v>0</v>
      </c>
      <c r="Q424" s="14">
        <f ca="1" t="shared" si="156"/>
        <v>0</v>
      </c>
      <c r="R424" s="14">
        <f ca="1" t="shared" si="157"/>
        <v>0</v>
      </c>
      <c r="S424" s="14">
        <f ca="1" t="shared" si="158"/>
        <v>0</v>
      </c>
      <c r="T424" s="14">
        <f ca="1" t="shared" si="159"/>
        <v>0</v>
      </c>
      <c r="U424" s="14">
        <f ca="1" t="shared" si="160"/>
        <v>0</v>
      </c>
      <c r="V424" s="14">
        <f ca="1" t="shared" si="161"/>
        <v>0</v>
      </c>
      <c r="W424" s="14">
        <f ca="1" t="shared" si="162"/>
        <v>0</v>
      </c>
      <c r="X424" s="14">
        <f ca="1" t="shared" si="163"/>
        <v>0</v>
      </c>
      <c r="Y424" s="14">
        <f ca="1" t="shared" si="164"/>
        <v>0</v>
      </c>
      <c r="Z424" s="14">
        <f ca="1" t="shared" si="165"/>
        <v>0</v>
      </c>
      <c r="AA424" s="14">
        <f ca="1" t="shared" si="166"/>
        <v>0</v>
      </c>
      <c r="AB424" s="14">
        <f ca="1" t="shared" si="167"/>
        <v>0</v>
      </c>
      <c r="AC424" s="14">
        <f ca="1" t="shared" si="168"/>
        <v>0</v>
      </c>
      <c r="AD424" s="14">
        <f ca="1" t="shared" si="169"/>
        <v>0</v>
      </c>
      <c r="AE424" s="14">
        <f ca="1" t="shared" si="170"/>
        <v>0</v>
      </c>
      <c r="AF424" s="14">
        <f ca="1" t="shared" si="171"/>
        <v>0</v>
      </c>
      <c r="AG424" s="14">
        <f ca="1" t="shared" si="172"/>
        <v>0</v>
      </c>
      <c r="AH424" s="14">
        <f ca="1" t="shared" si="173"/>
        <v>0</v>
      </c>
      <c r="AI424" s="14">
        <f ca="1" t="shared" si="174"/>
        <v>0</v>
      </c>
      <c r="AJ424" s="14">
        <f ca="1" t="shared" si="175"/>
        <v>0</v>
      </c>
      <c r="AK424" s="14">
        <f ca="1" t="shared" si="176"/>
        <v>0</v>
      </c>
      <c r="AL424" s="14">
        <f ca="1" t="shared" si="177"/>
        <v>0</v>
      </c>
      <c r="AM424" s="14">
        <f ca="1" t="shared" si="178"/>
        <v>0</v>
      </c>
      <c r="AN424" s="14">
        <f ca="1" t="shared" si="179"/>
        <v>0</v>
      </c>
      <c r="AO424" s="14">
        <f ca="1" t="shared" si="180"/>
        <v>0</v>
      </c>
      <c r="AP424" s="14">
        <f ca="1" t="shared" si="181"/>
        <v>0</v>
      </c>
      <c r="AQ424" s="14">
        <f ca="1" t="shared" si="182"/>
        <v>0</v>
      </c>
      <c r="AR424" s="14">
        <f ca="1" t="shared" si="183"/>
        <v>0</v>
      </c>
      <c r="AS424" s="14">
        <f ca="1" t="shared" si="184"/>
        <v>0</v>
      </c>
      <c r="AT424" s="14">
        <f ca="1" t="shared" si="185"/>
        <v>0</v>
      </c>
      <c r="AU424" s="14">
        <f ca="1" t="shared" si="186"/>
        <v>0</v>
      </c>
      <c r="AV424" s="14">
        <f ca="1" t="shared" si="187"/>
        <v>0</v>
      </c>
      <c r="AW424" s="14">
        <f ca="1" t="shared" si="188"/>
        <v>0</v>
      </c>
      <c r="AX424" s="14">
        <f ca="1" t="shared" si="189"/>
        <v>0</v>
      </c>
      <c r="AY424" s="14">
        <f ca="1" t="shared" si="190"/>
        <v>0</v>
      </c>
      <c r="AZ424" s="14">
        <f ca="1" t="shared" si="191"/>
        <v>0</v>
      </c>
      <c r="BA424" s="14">
        <f ca="1" t="shared" si="192"/>
        <v>0</v>
      </c>
      <c r="BB424" s="14">
        <f ca="1" t="shared" si="193"/>
        <v>0</v>
      </c>
      <c r="BC424" s="14">
        <f ca="1" t="shared" si="194"/>
        <v>0</v>
      </c>
      <c r="BD424" s="14">
        <f ca="1" t="shared" si="195"/>
        <v>0</v>
      </c>
      <c r="BE424" s="14">
        <f ca="1" t="shared" si="196"/>
        <v>0</v>
      </c>
      <c r="BF424" s="14">
        <f ca="1" t="shared" si="197"/>
        <v>0</v>
      </c>
      <c r="BG424" s="14">
        <f ca="1" t="shared" si="198"/>
        <v>0</v>
      </c>
      <c r="BH424" s="14">
        <f ca="1" t="shared" si="199"/>
        <v>0</v>
      </c>
      <c r="BI424" s="14">
        <f ca="1" t="shared" si="200"/>
        <v>0</v>
      </c>
      <c r="BJ424" s="14">
        <f ca="1" t="shared" si="201"/>
        <v>0</v>
      </c>
      <c r="BK424" s="14">
        <f ca="1" t="shared" si="202"/>
        <v>0</v>
      </c>
      <c r="BL424" s="14">
        <f ca="1" t="shared" si="203"/>
        <v>0</v>
      </c>
      <c r="BM424" s="14">
        <f ca="1" t="shared" si="204"/>
        <v>0</v>
      </c>
      <c r="BN424" s="14">
        <f ca="1" t="shared" si="205"/>
        <v>0</v>
      </c>
      <c r="BO424" s="14">
        <f ca="1" t="shared" si="206"/>
        <v>0</v>
      </c>
      <c r="BP424" s="14">
        <f ca="1" t="shared" si="207"/>
        <v>0</v>
      </c>
      <c r="BQ424" s="14">
        <f ca="1" t="shared" si="208"/>
        <v>0</v>
      </c>
      <c r="BR424" s="14">
        <f ca="1" t="shared" si="209"/>
        <v>0</v>
      </c>
      <c r="BS424" s="14">
        <f ca="1" t="shared" si="210"/>
        <v>0</v>
      </c>
      <c r="BT424" s="14">
        <f ca="1" t="shared" si="211"/>
        <v>0</v>
      </c>
      <c r="BU424" s="14">
        <f ca="1" t="shared" si="212"/>
        <v>0</v>
      </c>
      <c r="BV424" s="14">
        <f ca="1" t="shared" si="213"/>
        <v>0</v>
      </c>
      <c r="BW424" s="14">
        <f ca="1" t="shared" si="214"/>
        <v>0</v>
      </c>
      <c r="BX424" s="14">
        <f ca="1" t="shared" si="215"/>
        <v>0</v>
      </c>
      <c r="BY424" s="14">
        <f ca="1" t="shared" si="216"/>
        <v>0</v>
      </c>
      <c r="BZ424" s="14">
        <f ca="1" t="shared" si="217"/>
        <v>0</v>
      </c>
      <c r="CA424" s="14">
        <f ca="1" t="shared" si="218"/>
        <v>0</v>
      </c>
      <c r="CB424" s="14">
        <f ca="1" t="shared" si="219"/>
        <v>0</v>
      </c>
      <c r="CC424" s="14">
        <f ca="1" t="shared" si="220"/>
        <v>0</v>
      </c>
      <c r="CD424" s="14">
        <f ca="1" t="shared" si="221"/>
        <v>0</v>
      </c>
      <c r="CE424" s="14">
        <f ca="1" t="shared" si="222"/>
        <v>0</v>
      </c>
      <c r="CF424" s="14">
        <f ca="1" t="shared" si="223"/>
        <v>0</v>
      </c>
      <c r="CG424" s="14">
        <f ca="1" t="shared" si="224"/>
        <v>0</v>
      </c>
    </row>
    <row r="425" spans="14:85" ht="14.25">
      <c r="N425" t="s">
        <v>1888</v>
      </c>
      <c r="P425" s="1">
        <f t="shared" si="225"/>
        <v>0</v>
      </c>
      <c r="Q425" s="14">
        <f ca="1" t="shared" si="156"/>
        <v>0</v>
      </c>
      <c r="R425" s="14">
        <f ca="1" t="shared" si="157"/>
        <v>0</v>
      </c>
      <c r="S425" s="14">
        <f ca="1" t="shared" si="158"/>
        <v>0</v>
      </c>
      <c r="T425" s="14">
        <f ca="1" t="shared" si="159"/>
        <v>0</v>
      </c>
      <c r="U425" s="14">
        <f ca="1" t="shared" si="160"/>
        <v>0</v>
      </c>
      <c r="V425" s="14">
        <f ca="1" t="shared" si="161"/>
        <v>0</v>
      </c>
      <c r="W425" s="14">
        <f ca="1" t="shared" si="162"/>
        <v>0</v>
      </c>
      <c r="X425" s="14">
        <f ca="1" t="shared" si="163"/>
        <v>0</v>
      </c>
      <c r="Y425" s="14">
        <f ca="1" t="shared" si="164"/>
        <v>0</v>
      </c>
      <c r="Z425" s="14">
        <f ca="1" t="shared" si="165"/>
        <v>0</v>
      </c>
      <c r="AA425" s="14">
        <f ca="1" t="shared" si="166"/>
        <v>0</v>
      </c>
      <c r="AB425" s="14">
        <f ca="1" t="shared" si="167"/>
        <v>0</v>
      </c>
      <c r="AC425" s="14">
        <f ca="1" t="shared" si="168"/>
        <v>0</v>
      </c>
      <c r="AD425" s="14">
        <f ca="1" t="shared" si="169"/>
        <v>0</v>
      </c>
      <c r="AE425" s="14">
        <f ca="1" t="shared" si="170"/>
        <v>0</v>
      </c>
      <c r="AF425" s="14">
        <f ca="1" t="shared" si="171"/>
        <v>0</v>
      </c>
      <c r="AG425" s="14">
        <f ca="1" t="shared" si="172"/>
        <v>0</v>
      </c>
      <c r="AH425" s="14">
        <f ca="1" t="shared" si="173"/>
        <v>0</v>
      </c>
      <c r="AI425" s="14">
        <f ca="1" t="shared" si="174"/>
        <v>0</v>
      </c>
      <c r="AJ425" s="14">
        <f ca="1" t="shared" si="175"/>
        <v>0</v>
      </c>
      <c r="AK425" s="14">
        <f ca="1" t="shared" si="176"/>
        <v>0</v>
      </c>
      <c r="AL425" s="14">
        <f ca="1" t="shared" si="177"/>
        <v>0</v>
      </c>
      <c r="AM425" s="14">
        <f ca="1" t="shared" si="178"/>
        <v>0</v>
      </c>
      <c r="AN425" s="14">
        <f ca="1" t="shared" si="179"/>
        <v>0</v>
      </c>
      <c r="AO425" s="14">
        <f ca="1" t="shared" si="180"/>
        <v>0</v>
      </c>
      <c r="AP425" s="14">
        <f ca="1" t="shared" si="181"/>
        <v>0</v>
      </c>
      <c r="AQ425" s="14">
        <f ca="1" t="shared" si="182"/>
        <v>0</v>
      </c>
      <c r="AR425" s="14">
        <f ca="1" t="shared" si="183"/>
        <v>0</v>
      </c>
      <c r="AS425" s="14">
        <f ca="1" t="shared" si="184"/>
        <v>0</v>
      </c>
      <c r="AT425" s="14">
        <f ca="1" t="shared" si="185"/>
        <v>0</v>
      </c>
      <c r="AU425" s="14">
        <f ca="1" t="shared" si="186"/>
        <v>0</v>
      </c>
      <c r="AV425" s="14">
        <f ca="1" t="shared" si="187"/>
        <v>0</v>
      </c>
      <c r="AW425" s="14">
        <f ca="1" t="shared" si="188"/>
        <v>0</v>
      </c>
      <c r="AX425" s="14">
        <f ca="1" t="shared" si="189"/>
        <v>0</v>
      </c>
      <c r="AY425" s="14">
        <f ca="1" t="shared" si="190"/>
        <v>0</v>
      </c>
      <c r="AZ425" s="14">
        <f ca="1" t="shared" si="191"/>
        <v>0</v>
      </c>
      <c r="BA425" s="14">
        <f ca="1" t="shared" si="192"/>
        <v>0</v>
      </c>
      <c r="BB425" s="14">
        <f ca="1" t="shared" si="193"/>
        <v>0</v>
      </c>
      <c r="BC425" s="14">
        <f ca="1" t="shared" si="194"/>
        <v>0</v>
      </c>
      <c r="BD425" s="14">
        <f ca="1" t="shared" si="195"/>
        <v>0</v>
      </c>
      <c r="BE425" s="14">
        <f ca="1" t="shared" si="196"/>
        <v>0</v>
      </c>
      <c r="BF425" s="14">
        <f ca="1" t="shared" si="197"/>
        <v>0</v>
      </c>
      <c r="BG425" s="14">
        <f ca="1" t="shared" si="198"/>
        <v>0</v>
      </c>
      <c r="BH425" s="14">
        <f ca="1" t="shared" si="199"/>
        <v>0</v>
      </c>
      <c r="BI425" s="14">
        <f ca="1" t="shared" si="200"/>
        <v>0</v>
      </c>
      <c r="BJ425" s="14">
        <f ca="1" t="shared" si="201"/>
        <v>0</v>
      </c>
      <c r="BK425" s="14">
        <f ca="1" t="shared" si="202"/>
        <v>0</v>
      </c>
      <c r="BL425" s="14">
        <f ca="1" t="shared" si="203"/>
        <v>0</v>
      </c>
      <c r="BM425" s="14">
        <f ca="1" t="shared" si="204"/>
        <v>0</v>
      </c>
      <c r="BN425" s="14">
        <f ca="1" t="shared" si="205"/>
        <v>0</v>
      </c>
      <c r="BO425" s="14">
        <f ca="1" t="shared" si="206"/>
        <v>0</v>
      </c>
      <c r="BP425" s="14">
        <f ca="1" t="shared" si="207"/>
        <v>0</v>
      </c>
      <c r="BQ425" s="14">
        <f ca="1" t="shared" si="208"/>
        <v>0</v>
      </c>
      <c r="BR425" s="14">
        <f ca="1" t="shared" si="209"/>
        <v>0</v>
      </c>
      <c r="BS425" s="14">
        <f ca="1" t="shared" si="210"/>
        <v>0</v>
      </c>
      <c r="BT425" s="14">
        <f ca="1" t="shared" si="211"/>
        <v>0</v>
      </c>
      <c r="BU425" s="14">
        <f ca="1" t="shared" si="212"/>
        <v>0</v>
      </c>
      <c r="BV425" s="14">
        <f ca="1" t="shared" si="213"/>
        <v>0</v>
      </c>
      <c r="BW425" s="14">
        <f ca="1" t="shared" si="214"/>
        <v>0</v>
      </c>
      <c r="BX425" s="14">
        <f ca="1" t="shared" si="215"/>
        <v>0</v>
      </c>
      <c r="BY425" s="14">
        <f ca="1" t="shared" si="216"/>
        <v>0</v>
      </c>
      <c r="BZ425" s="14">
        <f ca="1" t="shared" si="217"/>
        <v>0</v>
      </c>
      <c r="CA425" s="14">
        <f ca="1" t="shared" si="218"/>
        <v>0</v>
      </c>
      <c r="CB425" s="14">
        <f ca="1" t="shared" si="219"/>
        <v>0</v>
      </c>
      <c r="CC425" s="14">
        <f ca="1" t="shared" si="220"/>
        <v>0</v>
      </c>
      <c r="CD425" s="14">
        <f ca="1" t="shared" si="221"/>
        <v>0</v>
      </c>
      <c r="CE425" s="14">
        <f ca="1" t="shared" si="222"/>
        <v>0</v>
      </c>
      <c r="CF425" s="14">
        <f ca="1" t="shared" si="223"/>
        <v>0</v>
      </c>
      <c r="CG425" s="14">
        <f ca="1" t="shared" si="224"/>
        <v>0</v>
      </c>
    </row>
    <row r="426" spans="14:85" ht="14.25">
      <c r="N426" t="s">
        <v>1889</v>
      </c>
      <c r="P426" s="1">
        <f t="shared" si="225"/>
        <v>0</v>
      </c>
      <c r="Q426" s="14">
        <f ca="1" t="shared" si="156"/>
        <v>0</v>
      </c>
      <c r="R426" s="14">
        <f ca="1" t="shared" si="157"/>
        <v>0</v>
      </c>
      <c r="S426" s="14">
        <f ca="1" t="shared" si="158"/>
        <v>0</v>
      </c>
      <c r="T426" s="14">
        <f ca="1" t="shared" si="159"/>
        <v>0</v>
      </c>
      <c r="U426" s="14">
        <f ca="1" t="shared" si="160"/>
        <v>0</v>
      </c>
      <c r="V426" s="14">
        <f ca="1" t="shared" si="161"/>
        <v>0</v>
      </c>
      <c r="W426" s="14">
        <f ca="1" t="shared" si="162"/>
        <v>0</v>
      </c>
      <c r="X426" s="14">
        <f ca="1" t="shared" si="163"/>
        <v>0</v>
      </c>
      <c r="Y426" s="14">
        <f ca="1" t="shared" si="164"/>
        <v>0</v>
      </c>
      <c r="Z426" s="14">
        <f ca="1" t="shared" si="165"/>
        <v>0</v>
      </c>
      <c r="AA426" s="14">
        <f ca="1" t="shared" si="166"/>
        <v>0</v>
      </c>
      <c r="AB426" s="14">
        <f ca="1" t="shared" si="167"/>
        <v>0</v>
      </c>
      <c r="AC426" s="14">
        <f ca="1" t="shared" si="168"/>
        <v>0</v>
      </c>
      <c r="AD426" s="14">
        <f ca="1" t="shared" si="169"/>
        <v>0</v>
      </c>
      <c r="AE426" s="14">
        <f ca="1" t="shared" si="170"/>
        <v>0</v>
      </c>
      <c r="AF426" s="14">
        <f ca="1" t="shared" si="171"/>
        <v>0</v>
      </c>
      <c r="AG426" s="14">
        <f ca="1" t="shared" si="172"/>
        <v>0</v>
      </c>
      <c r="AH426" s="14">
        <f ca="1" t="shared" si="173"/>
        <v>0</v>
      </c>
      <c r="AI426" s="14">
        <f ca="1" t="shared" si="174"/>
        <v>0</v>
      </c>
      <c r="AJ426" s="14">
        <f ca="1" t="shared" si="175"/>
        <v>0</v>
      </c>
      <c r="AK426" s="14">
        <f ca="1" t="shared" si="176"/>
        <v>0</v>
      </c>
      <c r="AL426" s="14">
        <f ca="1" t="shared" si="177"/>
        <v>0</v>
      </c>
      <c r="AM426" s="14">
        <f ca="1" t="shared" si="178"/>
        <v>0</v>
      </c>
      <c r="AN426" s="14">
        <f ca="1" t="shared" si="179"/>
        <v>0</v>
      </c>
      <c r="AO426" s="14">
        <f ca="1" t="shared" si="180"/>
        <v>0</v>
      </c>
      <c r="AP426" s="14">
        <f ca="1" t="shared" si="181"/>
        <v>0</v>
      </c>
      <c r="AQ426" s="14">
        <f ca="1" t="shared" si="182"/>
        <v>0</v>
      </c>
      <c r="AR426" s="14">
        <f ca="1" t="shared" si="183"/>
        <v>0</v>
      </c>
      <c r="AS426" s="14">
        <f ca="1" t="shared" si="184"/>
        <v>0</v>
      </c>
      <c r="AT426" s="14">
        <f ca="1" t="shared" si="185"/>
        <v>0</v>
      </c>
      <c r="AU426" s="14">
        <f ca="1" t="shared" si="186"/>
        <v>0</v>
      </c>
      <c r="AV426" s="14">
        <f ca="1" t="shared" si="187"/>
        <v>0</v>
      </c>
      <c r="AW426" s="14">
        <f ca="1" t="shared" si="188"/>
        <v>0</v>
      </c>
      <c r="AX426" s="14">
        <f ca="1" t="shared" si="189"/>
        <v>0</v>
      </c>
      <c r="AY426" s="14">
        <f ca="1" t="shared" si="190"/>
        <v>0</v>
      </c>
      <c r="AZ426" s="14">
        <f ca="1" t="shared" si="191"/>
        <v>0</v>
      </c>
      <c r="BA426" s="14">
        <f ca="1" t="shared" si="192"/>
        <v>0</v>
      </c>
      <c r="BB426" s="14">
        <f ca="1" t="shared" si="193"/>
        <v>0</v>
      </c>
      <c r="BC426" s="14">
        <f ca="1" t="shared" si="194"/>
        <v>0</v>
      </c>
      <c r="BD426" s="14">
        <f ca="1" t="shared" si="195"/>
        <v>0</v>
      </c>
      <c r="BE426" s="14">
        <f ca="1" t="shared" si="196"/>
        <v>0</v>
      </c>
      <c r="BF426" s="14">
        <f ca="1" t="shared" si="197"/>
        <v>0</v>
      </c>
      <c r="BG426" s="14">
        <f ca="1" t="shared" si="198"/>
        <v>0</v>
      </c>
      <c r="BH426" s="14">
        <f ca="1" t="shared" si="199"/>
        <v>0</v>
      </c>
      <c r="BI426" s="14">
        <f ca="1" t="shared" si="200"/>
        <v>0</v>
      </c>
      <c r="BJ426" s="14">
        <f ca="1" t="shared" si="201"/>
        <v>0</v>
      </c>
      <c r="BK426" s="14">
        <f ca="1" t="shared" si="202"/>
        <v>0</v>
      </c>
      <c r="BL426" s="14">
        <f ca="1" t="shared" si="203"/>
        <v>0</v>
      </c>
      <c r="BM426" s="14">
        <f ca="1" t="shared" si="204"/>
        <v>0</v>
      </c>
      <c r="BN426" s="14">
        <f ca="1" t="shared" si="205"/>
        <v>0</v>
      </c>
      <c r="BO426" s="14">
        <f ca="1" t="shared" si="206"/>
        <v>0</v>
      </c>
      <c r="BP426" s="14">
        <f ca="1" t="shared" si="207"/>
        <v>0</v>
      </c>
      <c r="BQ426" s="14">
        <f ca="1" t="shared" si="208"/>
        <v>0</v>
      </c>
      <c r="BR426" s="14">
        <f ca="1" t="shared" si="209"/>
        <v>0</v>
      </c>
      <c r="BS426" s="14">
        <f ca="1" t="shared" si="210"/>
        <v>0</v>
      </c>
      <c r="BT426" s="14">
        <f ca="1" t="shared" si="211"/>
        <v>0</v>
      </c>
      <c r="BU426" s="14">
        <f ca="1" t="shared" si="212"/>
        <v>0</v>
      </c>
      <c r="BV426" s="14">
        <f ca="1" t="shared" si="213"/>
        <v>0</v>
      </c>
      <c r="BW426" s="14">
        <f ca="1" t="shared" si="214"/>
        <v>0</v>
      </c>
      <c r="BX426" s="14">
        <f ca="1" t="shared" si="215"/>
        <v>0</v>
      </c>
      <c r="BY426" s="14">
        <f ca="1" t="shared" si="216"/>
        <v>0</v>
      </c>
      <c r="BZ426" s="14">
        <f ca="1" t="shared" si="217"/>
        <v>0</v>
      </c>
      <c r="CA426" s="14">
        <f ca="1" t="shared" si="218"/>
        <v>0</v>
      </c>
      <c r="CB426" s="14">
        <f ca="1" t="shared" si="219"/>
        <v>0</v>
      </c>
      <c r="CC426" s="14">
        <f ca="1" t="shared" si="220"/>
        <v>0</v>
      </c>
      <c r="CD426" s="14">
        <f ca="1" t="shared" si="221"/>
        <v>0</v>
      </c>
      <c r="CE426" s="14">
        <f ca="1" t="shared" si="222"/>
        <v>0</v>
      </c>
      <c r="CF426" s="14">
        <f ca="1" t="shared" si="223"/>
        <v>0</v>
      </c>
      <c r="CG426" s="14">
        <f ca="1" t="shared" si="224"/>
        <v>0</v>
      </c>
    </row>
    <row r="427" spans="14:85" ht="14.25">
      <c r="N427" t="s">
        <v>1890</v>
      </c>
      <c r="P427" s="1">
        <f t="shared" si="225"/>
        <v>0</v>
      </c>
      <c r="Q427" s="14">
        <f ca="1" t="shared" si="156"/>
        <v>0</v>
      </c>
      <c r="R427" s="14">
        <f ca="1" t="shared" si="157"/>
        <v>0</v>
      </c>
      <c r="S427" s="14">
        <f ca="1" t="shared" si="158"/>
        <v>0</v>
      </c>
      <c r="T427" s="14">
        <f ca="1" t="shared" si="159"/>
        <v>0</v>
      </c>
      <c r="U427" s="14">
        <f ca="1" t="shared" si="160"/>
        <v>0</v>
      </c>
      <c r="V427" s="14">
        <f ca="1" t="shared" si="161"/>
        <v>0</v>
      </c>
      <c r="W427" s="14">
        <f ca="1" t="shared" si="162"/>
        <v>0</v>
      </c>
      <c r="X427" s="14">
        <f ca="1" t="shared" si="163"/>
        <v>0</v>
      </c>
      <c r="Y427" s="14">
        <f ca="1" t="shared" si="164"/>
        <v>0</v>
      </c>
      <c r="Z427" s="14">
        <f ca="1" t="shared" si="165"/>
        <v>0</v>
      </c>
      <c r="AA427" s="14">
        <f ca="1" t="shared" si="166"/>
        <v>0</v>
      </c>
      <c r="AB427" s="14">
        <f ca="1" t="shared" si="167"/>
        <v>0</v>
      </c>
      <c r="AC427" s="14">
        <f ca="1" t="shared" si="168"/>
        <v>0</v>
      </c>
      <c r="AD427" s="14">
        <f ca="1" t="shared" si="169"/>
        <v>0</v>
      </c>
      <c r="AE427" s="14">
        <f ca="1" t="shared" si="170"/>
        <v>0</v>
      </c>
      <c r="AF427" s="14">
        <f ca="1" t="shared" si="171"/>
        <v>0</v>
      </c>
      <c r="AG427" s="14">
        <f ca="1" t="shared" si="172"/>
        <v>0</v>
      </c>
      <c r="AH427" s="14">
        <f ca="1" t="shared" si="173"/>
        <v>0</v>
      </c>
      <c r="AI427" s="14">
        <f ca="1" t="shared" si="174"/>
        <v>0</v>
      </c>
      <c r="AJ427" s="14">
        <f ca="1" t="shared" si="175"/>
        <v>0</v>
      </c>
      <c r="AK427" s="14">
        <f ca="1" t="shared" si="176"/>
        <v>0</v>
      </c>
      <c r="AL427" s="14">
        <f ca="1" t="shared" si="177"/>
        <v>0</v>
      </c>
      <c r="AM427" s="14">
        <f ca="1" t="shared" si="178"/>
        <v>0</v>
      </c>
      <c r="AN427" s="14">
        <f ca="1" t="shared" si="179"/>
        <v>0</v>
      </c>
      <c r="AO427" s="14">
        <f ca="1" t="shared" si="180"/>
        <v>0</v>
      </c>
      <c r="AP427" s="14">
        <f ca="1" t="shared" si="181"/>
        <v>0</v>
      </c>
      <c r="AQ427" s="14">
        <f ca="1" t="shared" si="182"/>
        <v>0</v>
      </c>
      <c r="AR427" s="14">
        <f ca="1" t="shared" si="183"/>
        <v>0</v>
      </c>
      <c r="AS427" s="14">
        <f ca="1" t="shared" si="184"/>
        <v>0</v>
      </c>
      <c r="AT427" s="14">
        <f ca="1" t="shared" si="185"/>
        <v>0</v>
      </c>
      <c r="AU427" s="14">
        <f ca="1" t="shared" si="186"/>
        <v>0</v>
      </c>
      <c r="AV427" s="14">
        <f ca="1" t="shared" si="187"/>
        <v>0</v>
      </c>
      <c r="AW427" s="14">
        <f ca="1" t="shared" si="188"/>
        <v>0</v>
      </c>
      <c r="AX427" s="14">
        <f ca="1" t="shared" si="189"/>
        <v>0</v>
      </c>
      <c r="AY427" s="14">
        <f ca="1" t="shared" si="190"/>
        <v>0</v>
      </c>
      <c r="AZ427" s="14">
        <f ca="1" t="shared" si="191"/>
        <v>0</v>
      </c>
      <c r="BA427" s="14">
        <f ca="1" t="shared" si="192"/>
        <v>0</v>
      </c>
      <c r="BB427" s="14">
        <f ca="1" t="shared" si="193"/>
        <v>0</v>
      </c>
      <c r="BC427" s="14">
        <f ca="1" t="shared" si="194"/>
        <v>0</v>
      </c>
      <c r="BD427" s="14">
        <f ca="1" t="shared" si="195"/>
        <v>0</v>
      </c>
      <c r="BE427" s="14">
        <f ca="1" t="shared" si="196"/>
        <v>0</v>
      </c>
      <c r="BF427" s="14">
        <f ca="1" t="shared" si="197"/>
        <v>0</v>
      </c>
      <c r="BG427" s="14">
        <f ca="1" t="shared" si="198"/>
        <v>0</v>
      </c>
      <c r="BH427" s="14">
        <f ca="1" t="shared" si="199"/>
        <v>0</v>
      </c>
      <c r="BI427" s="14">
        <f ca="1" t="shared" si="200"/>
        <v>0</v>
      </c>
      <c r="BJ427" s="14">
        <f ca="1" t="shared" si="201"/>
        <v>0</v>
      </c>
      <c r="BK427" s="14">
        <f ca="1" t="shared" si="202"/>
        <v>0</v>
      </c>
      <c r="BL427" s="14">
        <f ca="1" t="shared" si="203"/>
        <v>0</v>
      </c>
      <c r="BM427" s="14">
        <f ca="1" t="shared" si="204"/>
        <v>0</v>
      </c>
      <c r="BN427" s="14">
        <f ca="1" t="shared" si="205"/>
        <v>0</v>
      </c>
      <c r="BO427" s="14">
        <f ca="1" t="shared" si="206"/>
        <v>0</v>
      </c>
      <c r="BP427" s="14">
        <f ca="1" t="shared" si="207"/>
        <v>0</v>
      </c>
      <c r="BQ427" s="14">
        <f ca="1" t="shared" si="208"/>
        <v>0</v>
      </c>
      <c r="BR427" s="14">
        <f ca="1" t="shared" si="209"/>
        <v>0</v>
      </c>
      <c r="BS427" s="14">
        <f ca="1" t="shared" si="210"/>
        <v>0</v>
      </c>
      <c r="BT427" s="14">
        <f ca="1" t="shared" si="211"/>
        <v>0</v>
      </c>
      <c r="BU427" s="14">
        <f ca="1" t="shared" si="212"/>
        <v>0</v>
      </c>
      <c r="BV427" s="14">
        <f ca="1" t="shared" si="213"/>
        <v>0</v>
      </c>
      <c r="BW427" s="14">
        <f ca="1" t="shared" si="214"/>
        <v>0</v>
      </c>
      <c r="BX427" s="14">
        <f ca="1" t="shared" si="215"/>
        <v>0</v>
      </c>
      <c r="BY427" s="14">
        <f ca="1" t="shared" si="216"/>
        <v>0</v>
      </c>
      <c r="BZ427" s="14">
        <f ca="1" t="shared" si="217"/>
        <v>0</v>
      </c>
      <c r="CA427" s="14">
        <f ca="1" t="shared" si="218"/>
        <v>0</v>
      </c>
      <c r="CB427" s="14">
        <f ca="1" t="shared" si="219"/>
        <v>0</v>
      </c>
      <c r="CC427" s="14">
        <f ca="1" t="shared" si="220"/>
        <v>0</v>
      </c>
      <c r="CD427" s="14">
        <f ca="1" t="shared" si="221"/>
        <v>0</v>
      </c>
      <c r="CE427" s="14">
        <f ca="1" t="shared" si="222"/>
        <v>0</v>
      </c>
      <c r="CF427" s="14">
        <f ca="1" t="shared" si="223"/>
        <v>0</v>
      </c>
      <c r="CG427" s="14">
        <f ca="1" t="shared" si="224"/>
        <v>0</v>
      </c>
    </row>
    <row r="428" spans="14:85" ht="14.25">
      <c r="N428" t="s">
        <v>1891</v>
      </c>
      <c r="P428" s="1">
        <f t="shared" si="225"/>
        <v>0</v>
      </c>
      <c r="Q428" s="14">
        <f ca="1" t="shared" si="156"/>
        <v>0</v>
      </c>
      <c r="R428" s="14">
        <f ca="1" t="shared" si="157"/>
        <v>0</v>
      </c>
      <c r="S428" s="14">
        <f ca="1" t="shared" si="158"/>
        <v>0</v>
      </c>
      <c r="T428" s="14">
        <f ca="1" t="shared" si="159"/>
        <v>0</v>
      </c>
      <c r="U428" s="14">
        <f ca="1" t="shared" si="160"/>
        <v>0</v>
      </c>
      <c r="V428" s="14">
        <f ca="1" t="shared" si="161"/>
        <v>0</v>
      </c>
      <c r="W428" s="14">
        <f ca="1" t="shared" si="162"/>
        <v>0</v>
      </c>
      <c r="X428" s="14">
        <f ca="1" t="shared" si="163"/>
        <v>0</v>
      </c>
      <c r="Y428" s="14">
        <f ca="1" t="shared" si="164"/>
        <v>0</v>
      </c>
      <c r="Z428" s="14">
        <f ca="1" t="shared" si="165"/>
        <v>0</v>
      </c>
      <c r="AA428" s="14">
        <f ca="1" t="shared" si="166"/>
        <v>0</v>
      </c>
      <c r="AB428" s="14">
        <f ca="1" t="shared" si="167"/>
        <v>0</v>
      </c>
      <c r="AC428" s="14">
        <f ca="1" t="shared" si="168"/>
        <v>0</v>
      </c>
      <c r="AD428" s="14">
        <f ca="1" t="shared" si="169"/>
        <v>0</v>
      </c>
      <c r="AE428" s="14">
        <f ca="1" t="shared" si="170"/>
        <v>0</v>
      </c>
      <c r="AF428" s="14">
        <f ca="1" t="shared" si="171"/>
        <v>0</v>
      </c>
      <c r="AG428" s="14">
        <f ca="1" t="shared" si="172"/>
        <v>0</v>
      </c>
      <c r="AH428" s="14">
        <f ca="1" t="shared" si="173"/>
        <v>0</v>
      </c>
      <c r="AI428" s="14">
        <f ca="1" t="shared" si="174"/>
        <v>0</v>
      </c>
      <c r="AJ428" s="14">
        <f ca="1" t="shared" si="175"/>
        <v>0</v>
      </c>
      <c r="AK428" s="14">
        <f ca="1" t="shared" si="176"/>
        <v>0</v>
      </c>
      <c r="AL428" s="14">
        <f ca="1" t="shared" si="177"/>
        <v>0</v>
      </c>
      <c r="AM428" s="14">
        <f ca="1" t="shared" si="178"/>
        <v>0</v>
      </c>
      <c r="AN428" s="14">
        <f ca="1" t="shared" si="179"/>
        <v>0</v>
      </c>
      <c r="AO428" s="14">
        <f ca="1" t="shared" si="180"/>
        <v>0</v>
      </c>
      <c r="AP428" s="14">
        <f ca="1" t="shared" si="181"/>
        <v>0</v>
      </c>
      <c r="AQ428" s="14">
        <f ca="1" t="shared" si="182"/>
        <v>0</v>
      </c>
      <c r="AR428" s="14">
        <f ca="1" t="shared" si="183"/>
        <v>0</v>
      </c>
      <c r="AS428" s="14">
        <f ca="1" t="shared" si="184"/>
        <v>0</v>
      </c>
      <c r="AT428" s="14">
        <f ca="1" t="shared" si="185"/>
        <v>0</v>
      </c>
      <c r="AU428" s="14">
        <f ca="1" t="shared" si="186"/>
        <v>0</v>
      </c>
      <c r="AV428" s="14">
        <f ca="1" t="shared" si="187"/>
        <v>0</v>
      </c>
      <c r="AW428" s="14">
        <f ca="1" t="shared" si="188"/>
        <v>0</v>
      </c>
      <c r="AX428" s="14">
        <f ca="1" t="shared" si="189"/>
        <v>0</v>
      </c>
      <c r="AY428" s="14">
        <f ca="1" t="shared" si="190"/>
        <v>0</v>
      </c>
      <c r="AZ428" s="14">
        <f ca="1" t="shared" si="191"/>
        <v>0</v>
      </c>
      <c r="BA428" s="14">
        <f ca="1" t="shared" si="192"/>
        <v>0</v>
      </c>
      <c r="BB428" s="14">
        <f ca="1" t="shared" si="193"/>
        <v>0</v>
      </c>
      <c r="BC428" s="14">
        <f ca="1" t="shared" si="194"/>
        <v>0</v>
      </c>
      <c r="BD428" s="14">
        <f ca="1" t="shared" si="195"/>
        <v>0</v>
      </c>
      <c r="BE428" s="14">
        <f ca="1" t="shared" si="196"/>
        <v>0</v>
      </c>
      <c r="BF428" s="14">
        <f ca="1" t="shared" si="197"/>
        <v>0</v>
      </c>
      <c r="BG428" s="14">
        <f ca="1" t="shared" si="198"/>
        <v>0</v>
      </c>
      <c r="BH428" s="14">
        <f ca="1" t="shared" si="199"/>
        <v>0</v>
      </c>
      <c r="BI428" s="14">
        <f ca="1" t="shared" si="200"/>
        <v>0</v>
      </c>
      <c r="BJ428" s="14">
        <f ca="1" t="shared" si="201"/>
        <v>0</v>
      </c>
      <c r="BK428" s="14">
        <f ca="1" t="shared" si="202"/>
        <v>0</v>
      </c>
      <c r="BL428" s="14">
        <f ca="1" t="shared" si="203"/>
        <v>0</v>
      </c>
      <c r="BM428" s="14">
        <f ca="1" t="shared" si="204"/>
        <v>0</v>
      </c>
      <c r="BN428" s="14">
        <f ca="1" t="shared" si="205"/>
        <v>0</v>
      </c>
      <c r="BO428" s="14">
        <f ca="1" t="shared" si="206"/>
        <v>0</v>
      </c>
      <c r="BP428" s="14">
        <f ca="1" t="shared" si="207"/>
        <v>0</v>
      </c>
      <c r="BQ428" s="14">
        <f ca="1" t="shared" si="208"/>
        <v>0</v>
      </c>
      <c r="BR428" s="14">
        <f ca="1" t="shared" si="209"/>
        <v>0</v>
      </c>
      <c r="BS428" s="14">
        <f ca="1" t="shared" si="210"/>
        <v>0</v>
      </c>
      <c r="BT428" s="14">
        <f ca="1" t="shared" si="211"/>
        <v>0</v>
      </c>
      <c r="BU428" s="14">
        <f ca="1" t="shared" si="212"/>
        <v>0</v>
      </c>
      <c r="BV428" s="14">
        <f ca="1" t="shared" si="213"/>
        <v>0</v>
      </c>
      <c r="BW428" s="14">
        <f ca="1" t="shared" si="214"/>
        <v>0</v>
      </c>
      <c r="BX428" s="14">
        <f ca="1" t="shared" si="215"/>
        <v>0</v>
      </c>
      <c r="BY428" s="14">
        <f ca="1" t="shared" si="216"/>
        <v>0</v>
      </c>
      <c r="BZ428" s="14">
        <f ca="1" t="shared" si="217"/>
        <v>0</v>
      </c>
      <c r="CA428" s="14">
        <f ca="1" t="shared" si="218"/>
        <v>0</v>
      </c>
      <c r="CB428" s="14">
        <f ca="1" t="shared" si="219"/>
        <v>0</v>
      </c>
      <c r="CC428" s="14">
        <f ca="1" t="shared" si="220"/>
        <v>0</v>
      </c>
      <c r="CD428" s="14">
        <f ca="1" t="shared" si="221"/>
        <v>0</v>
      </c>
      <c r="CE428" s="14">
        <f ca="1" t="shared" si="222"/>
        <v>0</v>
      </c>
      <c r="CF428" s="14">
        <f ca="1" t="shared" si="223"/>
        <v>0</v>
      </c>
      <c r="CG428" s="14">
        <f ca="1" t="shared" si="224"/>
        <v>0</v>
      </c>
    </row>
    <row r="429" spans="14:85" ht="14.25">
      <c r="N429" t="s">
        <v>1892</v>
      </c>
      <c r="P429" s="1">
        <f t="shared" si="225"/>
        <v>0</v>
      </c>
      <c r="Q429" s="14">
        <f ca="1" t="shared" si="156"/>
        <v>0</v>
      </c>
      <c r="R429" s="14">
        <f ca="1" t="shared" si="157"/>
        <v>0</v>
      </c>
      <c r="S429" s="14">
        <f ca="1" t="shared" si="158"/>
        <v>0</v>
      </c>
      <c r="T429" s="14">
        <f ca="1" t="shared" si="159"/>
        <v>0</v>
      </c>
      <c r="U429" s="14">
        <f ca="1" t="shared" si="160"/>
        <v>0</v>
      </c>
      <c r="V429" s="14">
        <f ca="1" t="shared" si="161"/>
        <v>0</v>
      </c>
      <c r="W429" s="14">
        <f ca="1" t="shared" si="162"/>
        <v>0</v>
      </c>
      <c r="X429" s="14">
        <f ca="1" t="shared" si="163"/>
        <v>0</v>
      </c>
      <c r="Y429" s="14">
        <f ca="1" t="shared" si="164"/>
        <v>0</v>
      </c>
      <c r="Z429" s="14">
        <f ca="1" t="shared" si="165"/>
        <v>0</v>
      </c>
      <c r="AA429" s="14">
        <f ca="1" t="shared" si="166"/>
        <v>0</v>
      </c>
      <c r="AB429" s="14">
        <f ca="1" t="shared" si="167"/>
        <v>0</v>
      </c>
      <c r="AC429" s="14">
        <f ca="1" t="shared" si="168"/>
        <v>0</v>
      </c>
      <c r="AD429" s="14">
        <f ca="1" t="shared" si="169"/>
        <v>0</v>
      </c>
      <c r="AE429" s="14">
        <f ca="1" t="shared" si="170"/>
        <v>0</v>
      </c>
      <c r="AF429" s="14">
        <f ca="1" t="shared" si="171"/>
        <v>0</v>
      </c>
      <c r="AG429" s="14">
        <f ca="1" t="shared" si="172"/>
        <v>0</v>
      </c>
      <c r="AH429" s="14">
        <f ca="1" t="shared" si="173"/>
        <v>0</v>
      </c>
      <c r="AI429" s="14">
        <f ca="1" t="shared" si="174"/>
        <v>0</v>
      </c>
      <c r="AJ429" s="14">
        <f ca="1" t="shared" si="175"/>
        <v>0</v>
      </c>
      <c r="AK429" s="14">
        <f ca="1" t="shared" si="176"/>
        <v>0</v>
      </c>
      <c r="AL429" s="14">
        <f ca="1" t="shared" si="177"/>
        <v>0</v>
      </c>
      <c r="AM429" s="14">
        <f ca="1" t="shared" si="178"/>
        <v>0</v>
      </c>
      <c r="AN429" s="14">
        <f ca="1" t="shared" si="179"/>
        <v>0</v>
      </c>
      <c r="AO429" s="14">
        <f ca="1" t="shared" si="180"/>
        <v>0</v>
      </c>
      <c r="AP429" s="14">
        <f ca="1" t="shared" si="181"/>
        <v>0</v>
      </c>
      <c r="AQ429" s="14">
        <f ca="1" t="shared" si="182"/>
        <v>0</v>
      </c>
      <c r="AR429" s="14">
        <f ca="1" t="shared" si="183"/>
        <v>0</v>
      </c>
      <c r="AS429" s="14">
        <f ca="1" t="shared" si="184"/>
        <v>0</v>
      </c>
      <c r="AT429" s="14">
        <f ca="1" t="shared" si="185"/>
        <v>0</v>
      </c>
      <c r="AU429" s="14">
        <f ca="1" t="shared" si="186"/>
        <v>0</v>
      </c>
      <c r="AV429" s="14">
        <f ca="1" t="shared" si="187"/>
        <v>0</v>
      </c>
      <c r="AW429" s="14">
        <f ca="1" t="shared" si="188"/>
        <v>0</v>
      </c>
      <c r="AX429" s="14">
        <f ca="1" t="shared" si="189"/>
        <v>0</v>
      </c>
      <c r="AY429" s="14">
        <f ca="1" t="shared" si="190"/>
        <v>0</v>
      </c>
      <c r="AZ429" s="14">
        <f ca="1" t="shared" si="191"/>
        <v>0</v>
      </c>
      <c r="BA429" s="14">
        <f ca="1" t="shared" si="192"/>
        <v>0</v>
      </c>
      <c r="BB429" s="14">
        <f ca="1" t="shared" si="193"/>
        <v>0</v>
      </c>
      <c r="BC429" s="14">
        <f ca="1" t="shared" si="194"/>
        <v>0</v>
      </c>
      <c r="BD429" s="14">
        <f ca="1" t="shared" si="195"/>
        <v>0</v>
      </c>
      <c r="BE429" s="14">
        <f ca="1" t="shared" si="196"/>
        <v>0</v>
      </c>
      <c r="BF429" s="14">
        <f ca="1" t="shared" si="197"/>
        <v>0</v>
      </c>
      <c r="BG429" s="14">
        <f ca="1" t="shared" si="198"/>
        <v>0</v>
      </c>
      <c r="BH429" s="14">
        <f ca="1" t="shared" si="199"/>
        <v>0</v>
      </c>
      <c r="BI429" s="14">
        <f ca="1" t="shared" si="200"/>
        <v>0</v>
      </c>
      <c r="BJ429" s="14">
        <f ca="1" t="shared" si="201"/>
        <v>0</v>
      </c>
      <c r="BK429" s="14">
        <f ca="1" t="shared" si="202"/>
        <v>0</v>
      </c>
      <c r="BL429" s="14">
        <f ca="1" t="shared" si="203"/>
        <v>0</v>
      </c>
      <c r="BM429" s="14">
        <f ca="1" t="shared" si="204"/>
        <v>0</v>
      </c>
      <c r="BN429" s="14">
        <f ca="1" t="shared" si="205"/>
        <v>0</v>
      </c>
      <c r="BO429" s="14">
        <f ca="1" t="shared" si="206"/>
        <v>0</v>
      </c>
      <c r="BP429" s="14">
        <f ca="1" t="shared" si="207"/>
        <v>0</v>
      </c>
      <c r="BQ429" s="14">
        <f ca="1" t="shared" si="208"/>
        <v>0</v>
      </c>
      <c r="BR429" s="14">
        <f ca="1" t="shared" si="209"/>
        <v>0</v>
      </c>
      <c r="BS429" s="14">
        <f ca="1" t="shared" si="210"/>
        <v>0</v>
      </c>
      <c r="BT429" s="14">
        <f ca="1" t="shared" si="211"/>
        <v>0</v>
      </c>
      <c r="BU429" s="14">
        <f ca="1" t="shared" si="212"/>
        <v>0</v>
      </c>
      <c r="BV429" s="14">
        <f ca="1" t="shared" si="213"/>
        <v>0</v>
      </c>
      <c r="BW429" s="14">
        <f ca="1" t="shared" si="214"/>
        <v>0</v>
      </c>
      <c r="BX429" s="14">
        <f ca="1" t="shared" si="215"/>
        <v>0</v>
      </c>
      <c r="BY429" s="14">
        <f ca="1" t="shared" si="216"/>
        <v>0</v>
      </c>
      <c r="BZ429" s="14">
        <f ca="1" t="shared" si="217"/>
        <v>0</v>
      </c>
      <c r="CA429" s="14">
        <f ca="1" t="shared" si="218"/>
        <v>0</v>
      </c>
      <c r="CB429" s="14">
        <f ca="1" t="shared" si="219"/>
        <v>0</v>
      </c>
      <c r="CC429" s="14">
        <f ca="1" t="shared" si="220"/>
        <v>0</v>
      </c>
      <c r="CD429" s="14">
        <f ca="1" t="shared" si="221"/>
        <v>0</v>
      </c>
      <c r="CE429" s="14">
        <f ca="1" t="shared" si="222"/>
        <v>0</v>
      </c>
      <c r="CF429" s="14">
        <f ca="1" t="shared" si="223"/>
        <v>0</v>
      </c>
      <c r="CG429" s="14">
        <f ca="1" t="shared" si="224"/>
        <v>0</v>
      </c>
    </row>
    <row r="430" spans="14:85" ht="14.25">
      <c r="N430" t="s">
        <v>1893</v>
      </c>
      <c r="P430" s="1">
        <f t="shared" si="225"/>
        <v>0</v>
      </c>
      <c r="Q430" s="14">
        <f ca="1" t="shared" si="156"/>
        <v>0</v>
      </c>
      <c r="R430" s="14">
        <f ca="1" t="shared" si="157"/>
        <v>0</v>
      </c>
      <c r="S430" s="14">
        <f ca="1" t="shared" si="158"/>
        <v>0</v>
      </c>
      <c r="T430" s="14">
        <f ca="1" t="shared" si="159"/>
        <v>0</v>
      </c>
      <c r="U430" s="14">
        <f ca="1" t="shared" si="160"/>
        <v>0</v>
      </c>
      <c r="V430" s="14">
        <f ca="1" t="shared" si="161"/>
        <v>0</v>
      </c>
      <c r="W430" s="14">
        <f ca="1" t="shared" si="162"/>
        <v>0</v>
      </c>
      <c r="X430" s="14">
        <f ca="1" t="shared" si="163"/>
        <v>0</v>
      </c>
      <c r="Y430" s="14">
        <f ca="1" t="shared" si="164"/>
        <v>0</v>
      </c>
      <c r="Z430" s="14">
        <f ca="1" t="shared" si="165"/>
        <v>0</v>
      </c>
      <c r="AA430" s="14">
        <f ca="1" t="shared" si="166"/>
        <v>0</v>
      </c>
      <c r="AB430" s="14">
        <f ca="1" t="shared" si="167"/>
        <v>0</v>
      </c>
      <c r="AC430" s="14">
        <f ca="1" t="shared" si="168"/>
        <v>0</v>
      </c>
      <c r="AD430" s="14">
        <f ca="1" t="shared" si="169"/>
        <v>0</v>
      </c>
      <c r="AE430" s="14">
        <f ca="1" t="shared" si="170"/>
        <v>0</v>
      </c>
      <c r="AF430" s="14">
        <f ca="1" t="shared" si="171"/>
        <v>0</v>
      </c>
      <c r="AG430" s="14">
        <f ca="1" t="shared" si="172"/>
        <v>0</v>
      </c>
      <c r="AH430" s="14">
        <f ca="1" t="shared" si="173"/>
        <v>0</v>
      </c>
      <c r="AI430" s="14">
        <f ca="1" t="shared" si="174"/>
        <v>0</v>
      </c>
      <c r="AJ430" s="14">
        <f ca="1" t="shared" si="175"/>
        <v>0</v>
      </c>
      <c r="AK430" s="14">
        <f ca="1" t="shared" si="176"/>
        <v>0</v>
      </c>
      <c r="AL430" s="14">
        <f ca="1" t="shared" si="177"/>
        <v>0</v>
      </c>
      <c r="AM430" s="14">
        <f ca="1" t="shared" si="178"/>
        <v>0</v>
      </c>
      <c r="AN430" s="14">
        <f ca="1" t="shared" si="179"/>
        <v>0</v>
      </c>
      <c r="AO430" s="14">
        <f ca="1" t="shared" si="180"/>
        <v>0</v>
      </c>
      <c r="AP430" s="14">
        <f ca="1" t="shared" si="181"/>
        <v>0</v>
      </c>
      <c r="AQ430" s="14">
        <f ca="1" t="shared" si="182"/>
        <v>0</v>
      </c>
      <c r="AR430" s="14">
        <f ca="1" t="shared" si="183"/>
        <v>0</v>
      </c>
      <c r="AS430" s="14">
        <f ca="1" t="shared" si="184"/>
        <v>0</v>
      </c>
      <c r="AT430" s="14">
        <f ca="1" t="shared" si="185"/>
        <v>0</v>
      </c>
      <c r="AU430" s="14">
        <f ca="1" t="shared" si="186"/>
        <v>0</v>
      </c>
      <c r="AV430" s="14">
        <f ca="1" t="shared" si="187"/>
        <v>0</v>
      </c>
      <c r="AW430" s="14">
        <f ca="1" t="shared" si="188"/>
        <v>0</v>
      </c>
      <c r="AX430" s="14">
        <f ca="1" t="shared" si="189"/>
        <v>0</v>
      </c>
      <c r="AY430" s="14">
        <f ca="1" t="shared" si="190"/>
        <v>0</v>
      </c>
      <c r="AZ430" s="14">
        <f ca="1" t="shared" si="191"/>
        <v>0</v>
      </c>
      <c r="BA430" s="14">
        <f ca="1" t="shared" si="192"/>
        <v>0</v>
      </c>
      <c r="BB430" s="14">
        <f ca="1" t="shared" si="193"/>
        <v>0</v>
      </c>
      <c r="BC430" s="14">
        <f ca="1" t="shared" si="194"/>
        <v>0</v>
      </c>
      <c r="BD430" s="14">
        <f ca="1" t="shared" si="195"/>
        <v>0</v>
      </c>
      <c r="BE430" s="14">
        <f ca="1" t="shared" si="196"/>
        <v>0</v>
      </c>
      <c r="BF430" s="14">
        <f ca="1" t="shared" si="197"/>
        <v>0</v>
      </c>
      <c r="BG430" s="14">
        <f ca="1" t="shared" si="198"/>
        <v>0</v>
      </c>
      <c r="BH430" s="14">
        <f ca="1" t="shared" si="199"/>
        <v>0</v>
      </c>
      <c r="BI430" s="14">
        <f ca="1" t="shared" si="200"/>
        <v>0</v>
      </c>
      <c r="BJ430" s="14">
        <f ca="1" t="shared" si="201"/>
        <v>0</v>
      </c>
      <c r="BK430" s="14">
        <f ca="1" t="shared" si="202"/>
        <v>0</v>
      </c>
      <c r="BL430" s="14">
        <f ca="1" t="shared" si="203"/>
        <v>0</v>
      </c>
      <c r="BM430" s="14">
        <f ca="1" t="shared" si="204"/>
        <v>0</v>
      </c>
      <c r="BN430" s="14">
        <f ca="1" t="shared" si="205"/>
        <v>0</v>
      </c>
      <c r="BO430" s="14">
        <f ca="1" t="shared" si="206"/>
        <v>0</v>
      </c>
      <c r="BP430" s="14">
        <f ca="1" t="shared" si="207"/>
        <v>0</v>
      </c>
      <c r="BQ430" s="14">
        <f ca="1" t="shared" si="208"/>
        <v>0</v>
      </c>
      <c r="BR430" s="14">
        <f ca="1" t="shared" si="209"/>
        <v>0</v>
      </c>
      <c r="BS430" s="14">
        <f ca="1" t="shared" si="210"/>
        <v>0</v>
      </c>
      <c r="BT430" s="14">
        <f ca="1" t="shared" si="211"/>
        <v>0</v>
      </c>
      <c r="BU430" s="14">
        <f ca="1" t="shared" si="212"/>
        <v>0</v>
      </c>
      <c r="BV430" s="14">
        <f ca="1" t="shared" si="213"/>
        <v>0</v>
      </c>
      <c r="BW430" s="14">
        <f ca="1" t="shared" si="214"/>
        <v>0</v>
      </c>
      <c r="BX430" s="14">
        <f ca="1" t="shared" si="215"/>
        <v>0</v>
      </c>
      <c r="BY430" s="14">
        <f ca="1" t="shared" si="216"/>
        <v>0</v>
      </c>
      <c r="BZ430" s="14">
        <f ca="1" t="shared" si="217"/>
        <v>0</v>
      </c>
      <c r="CA430" s="14">
        <f ca="1" t="shared" si="218"/>
        <v>0</v>
      </c>
      <c r="CB430" s="14">
        <f ca="1" t="shared" si="219"/>
        <v>0</v>
      </c>
      <c r="CC430" s="14">
        <f ca="1" t="shared" si="220"/>
        <v>0</v>
      </c>
      <c r="CD430" s="14">
        <f ca="1" t="shared" si="221"/>
        <v>0</v>
      </c>
      <c r="CE430" s="14">
        <f ca="1" t="shared" si="222"/>
        <v>0</v>
      </c>
      <c r="CF430" s="14">
        <f ca="1" t="shared" si="223"/>
        <v>0</v>
      </c>
      <c r="CG430" s="14">
        <f ca="1" t="shared" si="224"/>
        <v>0</v>
      </c>
    </row>
    <row r="431" spans="14:85" ht="14.25">
      <c r="N431" t="s">
        <v>1894</v>
      </c>
      <c r="P431" s="1">
        <f t="shared" si="225"/>
        <v>0</v>
      </c>
      <c r="Q431" s="14">
        <f ca="1" t="shared" si="156"/>
        <v>0</v>
      </c>
      <c r="R431" s="14">
        <f ca="1" t="shared" si="157"/>
        <v>0</v>
      </c>
      <c r="S431" s="14">
        <f ca="1" t="shared" si="158"/>
        <v>0</v>
      </c>
      <c r="T431" s="14">
        <f ca="1" t="shared" si="159"/>
        <v>0</v>
      </c>
      <c r="U431" s="14">
        <f ca="1" t="shared" si="160"/>
        <v>0</v>
      </c>
      <c r="V431" s="14">
        <f ca="1" t="shared" si="161"/>
        <v>0</v>
      </c>
      <c r="W431" s="14">
        <f ca="1" t="shared" si="162"/>
        <v>0</v>
      </c>
      <c r="X431" s="14">
        <f ca="1" t="shared" si="163"/>
        <v>0</v>
      </c>
      <c r="Y431" s="14">
        <f ca="1" t="shared" si="164"/>
        <v>0</v>
      </c>
      <c r="Z431" s="14">
        <f ca="1" t="shared" si="165"/>
        <v>0</v>
      </c>
      <c r="AA431" s="14">
        <f ca="1" t="shared" si="166"/>
        <v>0</v>
      </c>
      <c r="AB431" s="14">
        <f ca="1" t="shared" si="167"/>
        <v>0</v>
      </c>
      <c r="AC431" s="14">
        <f ca="1" t="shared" si="168"/>
        <v>0</v>
      </c>
      <c r="AD431" s="14">
        <f ca="1" t="shared" si="169"/>
        <v>0</v>
      </c>
      <c r="AE431" s="14">
        <f ca="1" t="shared" si="170"/>
        <v>0</v>
      </c>
      <c r="AF431" s="14">
        <f ca="1" t="shared" si="171"/>
        <v>0</v>
      </c>
      <c r="AG431" s="14">
        <f ca="1" t="shared" si="172"/>
        <v>0</v>
      </c>
      <c r="AH431" s="14">
        <f ca="1" t="shared" si="173"/>
        <v>0</v>
      </c>
      <c r="AI431" s="14">
        <f ca="1" t="shared" si="174"/>
        <v>0</v>
      </c>
      <c r="AJ431" s="14">
        <f ca="1" t="shared" si="175"/>
        <v>0</v>
      </c>
      <c r="AK431" s="14">
        <f ca="1" t="shared" si="176"/>
        <v>0</v>
      </c>
      <c r="AL431" s="14">
        <f ca="1" t="shared" si="177"/>
        <v>0</v>
      </c>
      <c r="AM431" s="14">
        <f ca="1" t="shared" si="178"/>
        <v>0</v>
      </c>
      <c r="AN431" s="14">
        <f ca="1" t="shared" si="179"/>
        <v>0</v>
      </c>
      <c r="AO431" s="14">
        <f ca="1" t="shared" si="180"/>
        <v>0</v>
      </c>
      <c r="AP431" s="14">
        <f ca="1" t="shared" si="181"/>
        <v>0</v>
      </c>
      <c r="AQ431" s="14">
        <f ca="1" t="shared" si="182"/>
        <v>0</v>
      </c>
      <c r="AR431" s="14">
        <f ca="1" t="shared" si="183"/>
        <v>0</v>
      </c>
      <c r="AS431" s="14">
        <f ca="1" t="shared" si="184"/>
        <v>0</v>
      </c>
      <c r="AT431" s="14">
        <f ca="1" t="shared" si="185"/>
        <v>0</v>
      </c>
      <c r="AU431" s="14">
        <f ca="1" t="shared" si="186"/>
        <v>0</v>
      </c>
      <c r="AV431" s="14">
        <f ca="1" t="shared" si="187"/>
        <v>0</v>
      </c>
      <c r="AW431" s="14">
        <f ca="1" t="shared" si="188"/>
        <v>0</v>
      </c>
      <c r="AX431" s="14">
        <f ca="1" t="shared" si="189"/>
        <v>0</v>
      </c>
      <c r="AY431" s="14">
        <f ca="1" t="shared" si="190"/>
        <v>0</v>
      </c>
      <c r="AZ431" s="14">
        <f ca="1" t="shared" si="191"/>
        <v>0</v>
      </c>
      <c r="BA431" s="14">
        <f ca="1" t="shared" si="192"/>
        <v>0</v>
      </c>
      <c r="BB431" s="14">
        <f ca="1" t="shared" si="193"/>
        <v>0</v>
      </c>
      <c r="BC431" s="14">
        <f ca="1" t="shared" si="194"/>
        <v>0</v>
      </c>
      <c r="BD431" s="14">
        <f ca="1" t="shared" si="195"/>
        <v>0</v>
      </c>
      <c r="BE431" s="14">
        <f ca="1" t="shared" si="196"/>
        <v>0</v>
      </c>
      <c r="BF431" s="14">
        <f ca="1" t="shared" si="197"/>
        <v>0</v>
      </c>
      <c r="BG431" s="14">
        <f ca="1" t="shared" si="198"/>
        <v>0</v>
      </c>
      <c r="BH431" s="14">
        <f ca="1" t="shared" si="199"/>
        <v>0</v>
      </c>
      <c r="BI431" s="14">
        <f ca="1" t="shared" si="200"/>
        <v>0</v>
      </c>
      <c r="BJ431" s="14">
        <f ca="1" t="shared" si="201"/>
        <v>0</v>
      </c>
      <c r="BK431" s="14">
        <f ca="1" t="shared" si="202"/>
        <v>0</v>
      </c>
      <c r="BL431" s="14">
        <f ca="1" t="shared" si="203"/>
        <v>0</v>
      </c>
      <c r="BM431" s="14">
        <f ca="1" t="shared" si="204"/>
        <v>0</v>
      </c>
      <c r="BN431" s="14">
        <f ca="1" t="shared" si="205"/>
        <v>0</v>
      </c>
      <c r="BO431" s="14">
        <f ca="1" t="shared" si="206"/>
        <v>0</v>
      </c>
      <c r="BP431" s="14">
        <f ca="1" t="shared" si="207"/>
        <v>0</v>
      </c>
      <c r="BQ431" s="14">
        <f ca="1" t="shared" si="208"/>
        <v>0</v>
      </c>
      <c r="BR431" s="14">
        <f ca="1" t="shared" si="209"/>
        <v>0</v>
      </c>
      <c r="BS431" s="14">
        <f ca="1" t="shared" si="210"/>
        <v>0</v>
      </c>
      <c r="BT431" s="14">
        <f ca="1" t="shared" si="211"/>
        <v>0</v>
      </c>
      <c r="BU431" s="14">
        <f ca="1" t="shared" si="212"/>
        <v>0</v>
      </c>
      <c r="BV431" s="14">
        <f ca="1" t="shared" si="213"/>
        <v>0</v>
      </c>
      <c r="BW431" s="14">
        <f ca="1" t="shared" si="214"/>
        <v>0</v>
      </c>
      <c r="BX431" s="14">
        <f ca="1" t="shared" si="215"/>
        <v>0</v>
      </c>
      <c r="BY431" s="14">
        <f ca="1" t="shared" si="216"/>
        <v>0</v>
      </c>
      <c r="BZ431" s="14">
        <f ca="1" t="shared" si="217"/>
        <v>0</v>
      </c>
      <c r="CA431" s="14">
        <f ca="1" t="shared" si="218"/>
        <v>0</v>
      </c>
      <c r="CB431" s="14">
        <f ca="1" t="shared" si="219"/>
        <v>0</v>
      </c>
      <c r="CC431" s="14">
        <f ca="1" t="shared" si="220"/>
        <v>0</v>
      </c>
      <c r="CD431" s="14">
        <f ca="1" t="shared" si="221"/>
        <v>0</v>
      </c>
      <c r="CE431" s="14">
        <f ca="1" t="shared" si="222"/>
        <v>0</v>
      </c>
      <c r="CF431" s="14">
        <f ca="1" t="shared" si="223"/>
        <v>0</v>
      </c>
      <c r="CG431" s="14">
        <f ca="1" t="shared" si="224"/>
        <v>0</v>
      </c>
    </row>
    <row r="432" spans="14:85" ht="14.25">
      <c r="N432" t="s">
        <v>1895</v>
      </c>
      <c r="P432" s="1">
        <f t="shared" si="225"/>
        <v>0</v>
      </c>
      <c r="Q432" s="14">
        <f ca="1" t="shared" si="156"/>
        <v>0</v>
      </c>
      <c r="R432" s="14">
        <f ca="1" t="shared" si="157"/>
        <v>0</v>
      </c>
      <c r="S432" s="14">
        <f ca="1" t="shared" si="158"/>
        <v>0</v>
      </c>
      <c r="T432" s="14">
        <f ca="1" t="shared" si="159"/>
        <v>0</v>
      </c>
      <c r="U432" s="14">
        <f ca="1" t="shared" si="160"/>
        <v>0</v>
      </c>
      <c r="V432" s="14">
        <f ca="1" t="shared" si="161"/>
        <v>0</v>
      </c>
      <c r="W432" s="14">
        <f ca="1" t="shared" si="162"/>
        <v>0</v>
      </c>
      <c r="X432" s="14">
        <f ca="1" t="shared" si="163"/>
        <v>0</v>
      </c>
      <c r="Y432" s="14">
        <f ca="1" t="shared" si="164"/>
        <v>0</v>
      </c>
      <c r="Z432" s="14">
        <f ca="1" t="shared" si="165"/>
        <v>0</v>
      </c>
      <c r="AA432" s="14">
        <f ca="1" t="shared" si="166"/>
        <v>0</v>
      </c>
      <c r="AB432" s="14">
        <f ca="1" t="shared" si="167"/>
        <v>0</v>
      </c>
      <c r="AC432" s="14">
        <f ca="1" t="shared" si="168"/>
        <v>0</v>
      </c>
      <c r="AD432" s="14">
        <f ca="1" t="shared" si="169"/>
        <v>0</v>
      </c>
      <c r="AE432" s="14">
        <f ca="1" t="shared" si="170"/>
        <v>0</v>
      </c>
      <c r="AF432" s="14">
        <f ca="1" t="shared" si="171"/>
        <v>0</v>
      </c>
      <c r="AG432" s="14">
        <f ca="1" t="shared" si="172"/>
        <v>0</v>
      </c>
      <c r="AH432" s="14">
        <f ca="1" t="shared" si="173"/>
        <v>0</v>
      </c>
      <c r="AI432" s="14">
        <f ca="1" t="shared" si="174"/>
        <v>0</v>
      </c>
      <c r="AJ432" s="14">
        <f ca="1" t="shared" si="175"/>
        <v>0</v>
      </c>
      <c r="AK432" s="14">
        <f ca="1" t="shared" si="176"/>
        <v>0</v>
      </c>
      <c r="AL432" s="14">
        <f ca="1" t="shared" si="177"/>
        <v>0</v>
      </c>
      <c r="AM432" s="14">
        <f ca="1" t="shared" si="178"/>
        <v>0</v>
      </c>
      <c r="AN432" s="14">
        <f ca="1" t="shared" si="179"/>
        <v>0</v>
      </c>
      <c r="AO432" s="14">
        <f ca="1" t="shared" si="180"/>
        <v>0</v>
      </c>
      <c r="AP432" s="14">
        <f ca="1" t="shared" si="181"/>
        <v>0</v>
      </c>
      <c r="AQ432" s="14">
        <f ca="1" t="shared" si="182"/>
        <v>0</v>
      </c>
      <c r="AR432" s="14">
        <f ca="1" t="shared" si="183"/>
        <v>0</v>
      </c>
      <c r="AS432" s="14">
        <f ca="1" t="shared" si="184"/>
        <v>0</v>
      </c>
      <c r="AT432" s="14">
        <f ca="1" t="shared" si="185"/>
        <v>0</v>
      </c>
      <c r="AU432" s="14">
        <f ca="1" t="shared" si="186"/>
        <v>0</v>
      </c>
      <c r="AV432" s="14">
        <f ca="1" t="shared" si="187"/>
        <v>0</v>
      </c>
      <c r="AW432" s="14">
        <f ca="1" t="shared" si="188"/>
        <v>0</v>
      </c>
      <c r="AX432" s="14">
        <f ca="1" t="shared" si="189"/>
        <v>0</v>
      </c>
      <c r="AY432" s="14">
        <f ca="1" t="shared" si="190"/>
        <v>0</v>
      </c>
      <c r="AZ432" s="14">
        <f ca="1" t="shared" si="191"/>
        <v>0</v>
      </c>
      <c r="BA432" s="14">
        <f ca="1" t="shared" si="192"/>
        <v>0</v>
      </c>
      <c r="BB432" s="14">
        <f ca="1" t="shared" si="193"/>
        <v>0</v>
      </c>
      <c r="BC432" s="14">
        <f ca="1" t="shared" si="194"/>
        <v>0</v>
      </c>
      <c r="BD432" s="14">
        <f ca="1" t="shared" si="195"/>
        <v>0</v>
      </c>
      <c r="BE432" s="14">
        <f ca="1" t="shared" si="196"/>
        <v>0</v>
      </c>
      <c r="BF432" s="14">
        <f ca="1" t="shared" si="197"/>
        <v>0</v>
      </c>
      <c r="BG432" s="14">
        <f ca="1" t="shared" si="198"/>
        <v>0</v>
      </c>
      <c r="BH432" s="14">
        <f ca="1" t="shared" si="199"/>
        <v>0</v>
      </c>
      <c r="BI432" s="14">
        <f ca="1" t="shared" si="200"/>
        <v>0</v>
      </c>
      <c r="BJ432" s="14">
        <f ca="1" t="shared" si="201"/>
        <v>0</v>
      </c>
      <c r="BK432" s="14">
        <f ca="1" t="shared" si="202"/>
        <v>0</v>
      </c>
      <c r="BL432" s="14">
        <f ca="1" t="shared" si="203"/>
        <v>0</v>
      </c>
      <c r="BM432" s="14">
        <f ca="1" t="shared" si="204"/>
        <v>0</v>
      </c>
      <c r="BN432" s="14">
        <f ca="1" t="shared" si="205"/>
        <v>0</v>
      </c>
      <c r="BO432" s="14">
        <f ca="1" t="shared" si="206"/>
        <v>0</v>
      </c>
      <c r="BP432" s="14">
        <f ca="1" t="shared" si="207"/>
        <v>0</v>
      </c>
      <c r="BQ432" s="14">
        <f ca="1" t="shared" si="208"/>
        <v>0</v>
      </c>
      <c r="BR432" s="14">
        <f ca="1" t="shared" si="209"/>
        <v>0</v>
      </c>
      <c r="BS432" s="14">
        <f ca="1" t="shared" si="210"/>
        <v>0</v>
      </c>
      <c r="BT432" s="14">
        <f ca="1" t="shared" si="211"/>
        <v>0</v>
      </c>
      <c r="BU432" s="14">
        <f ca="1" t="shared" si="212"/>
        <v>0</v>
      </c>
      <c r="BV432" s="14">
        <f ca="1" t="shared" si="213"/>
        <v>0</v>
      </c>
      <c r="BW432" s="14">
        <f ca="1" t="shared" si="214"/>
        <v>0</v>
      </c>
      <c r="BX432" s="14">
        <f ca="1" t="shared" si="215"/>
        <v>0</v>
      </c>
      <c r="BY432" s="14">
        <f ca="1" t="shared" si="216"/>
        <v>0</v>
      </c>
      <c r="BZ432" s="14">
        <f ca="1" t="shared" si="217"/>
        <v>0</v>
      </c>
      <c r="CA432" s="14">
        <f ca="1" t="shared" si="218"/>
        <v>0</v>
      </c>
      <c r="CB432" s="14">
        <f ca="1" t="shared" si="219"/>
        <v>0</v>
      </c>
      <c r="CC432" s="14">
        <f ca="1" t="shared" si="220"/>
        <v>0</v>
      </c>
      <c r="CD432" s="14">
        <f ca="1" t="shared" si="221"/>
        <v>0</v>
      </c>
      <c r="CE432" s="14">
        <f ca="1" t="shared" si="222"/>
        <v>0</v>
      </c>
      <c r="CF432" s="14">
        <f ca="1" t="shared" si="223"/>
        <v>0</v>
      </c>
      <c r="CG432" s="14">
        <f ca="1" t="shared" si="224"/>
        <v>0</v>
      </c>
    </row>
    <row r="433" spans="14:85" ht="14.25">
      <c r="N433" t="s">
        <v>1896</v>
      </c>
      <c r="P433" s="1">
        <f t="shared" si="225"/>
        <v>0</v>
      </c>
      <c r="Q433" s="14">
        <f ca="1" t="shared" si="156"/>
        <v>0</v>
      </c>
      <c r="R433" s="14">
        <f ca="1" t="shared" si="157"/>
        <v>0</v>
      </c>
      <c r="S433" s="14">
        <f ca="1" t="shared" si="158"/>
        <v>0</v>
      </c>
      <c r="T433" s="14">
        <f ca="1" t="shared" si="159"/>
        <v>0</v>
      </c>
      <c r="U433" s="14">
        <f ca="1" t="shared" si="160"/>
        <v>0</v>
      </c>
      <c r="V433" s="14">
        <f ca="1" t="shared" si="161"/>
        <v>0</v>
      </c>
      <c r="W433" s="14">
        <f ca="1" t="shared" si="162"/>
        <v>0</v>
      </c>
      <c r="X433" s="14">
        <f ca="1" t="shared" si="163"/>
        <v>0</v>
      </c>
      <c r="Y433" s="14">
        <f ca="1" t="shared" si="164"/>
        <v>0</v>
      </c>
      <c r="Z433" s="14">
        <f ca="1" t="shared" si="165"/>
        <v>0</v>
      </c>
      <c r="AA433" s="14">
        <f ca="1" t="shared" si="166"/>
        <v>0</v>
      </c>
      <c r="AB433" s="14">
        <f ca="1" t="shared" si="167"/>
        <v>0</v>
      </c>
      <c r="AC433" s="14">
        <f ca="1" t="shared" si="168"/>
        <v>0</v>
      </c>
      <c r="AD433" s="14">
        <f ca="1" t="shared" si="169"/>
        <v>0</v>
      </c>
      <c r="AE433" s="14">
        <f ca="1" t="shared" si="170"/>
        <v>0</v>
      </c>
      <c r="AF433" s="14">
        <f ca="1" t="shared" si="171"/>
        <v>0</v>
      </c>
      <c r="AG433" s="14">
        <f ca="1" t="shared" si="172"/>
        <v>0</v>
      </c>
      <c r="AH433" s="14">
        <f ca="1" t="shared" si="173"/>
        <v>0</v>
      </c>
      <c r="AI433" s="14">
        <f ca="1" t="shared" si="174"/>
        <v>0</v>
      </c>
      <c r="AJ433" s="14">
        <f ca="1" t="shared" si="175"/>
        <v>0</v>
      </c>
      <c r="AK433" s="14">
        <f ca="1" t="shared" si="176"/>
        <v>0</v>
      </c>
      <c r="AL433" s="14">
        <f ca="1" t="shared" si="177"/>
        <v>0</v>
      </c>
      <c r="AM433" s="14">
        <f ca="1" t="shared" si="178"/>
        <v>0</v>
      </c>
      <c r="AN433" s="14">
        <f ca="1" t="shared" si="179"/>
        <v>0</v>
      </c>
      <c r="AO433" s="14">
        <f ca="1" t="shared" si="180"/>
        <v>0</v>
      </c>
      <c r="AP433" s="14">
        <f ca="1" t="shared" si="181"/>
        <v>0</v>
      </c>
      <c r="AQ433" s="14">
        <f ca="1" t="shared" si="182"/>
        <v>0</v>
      </c>
      <c r="AR433" s="14">
        <f ca="1" t="shared" si="183"/>
        <v>0</v>
      </c>
      <c r="AS433" s="14">
        <f ca="1" t="shared" si="184"/>
        <v>0</v>
      </c>
      <c r="AT433" s="14">
        <f ca="1" t="shared" si="185"/>
        <v>0</v>
      </c>
      <c r="AU433" s="14">
        <f ca="1" t="shared" si="186"/>
        <v>0</v>
      </c>
      <c r="AV433" s="14">
        <f ca="1" t="shared" si="187"/>
        <v>0</v>
      </c>
      <c r="AW433" s="14">
        <f ca="1" t="shared" si="188"/>
        <v>0</v>
      </c>
      <c r="AX433" s="14">
        <f ca="1" t="shared" si="189"/>
        <v>0</v>
      </c>
      <c r="AY433" s="14">
        <f ca="1" t="shared" si="190"/>
        <v>0</v>
      </c>
      <c r="AZ433" s="14">
        <f ca="1" t="shared" si="191"/>
        <v>0</v>
      </c>
      <c r="BA433" s="14">
        <f ca="1" t="shared" si="192"/>
        <v>0</v>
      </c>
      <c r="BB433" s="14">
        <f ca="1" t="shared" si="193"/>
        <v>0</v>
      </c>
      <c r="BC433" s="14">
        <f ca="1" t="shared" si="194"/>
        <v>0</v>
      </c>
      <c r="BD433" s="14">
        <f ca="1" t="shared" si="195"/>
        <v>0</v>
      </c>
      <c r="BE433" s="14">
        <f ca="1" t="shared" si="196"/>
        <v>0</v>
      </c>
      <c r="BF433" s="14">
        <f ca="1" t="shared" si="197"/>
        <v>0</v>
      </c>
      <c r="BG433" s="14">
        <f ca="1" t="shared" si="198"/>
        <v>0</v>
      </c>
      <c r="BH433" s="14">
        <f ca="1" t="shared" si="199"/>
        <v>0</v>
      </c>
      <c r="BI433" s="14">
        <f ca="1" t="shared" si="200"/>
        <v>0</v>
      </c>
      <c r="BJ433" s="14">
        <f ca="1" t="shared" si="201"/>
        <v>0</v>
      </c>
      <c r="BK433" s="14">
        <f ca="1" t="shared" si="202"/>
        <v>0</v>
      </c>
      <c r="BL433" s="14">
        <f ca="1" t="shared" si="203"/>
        <v>0</v>
      </c>
      <c r="BM433" s="14">
        <f ca="1" t="shared" si="204"/>
        <v>0</v>
      </c>
      <c r="BN433" s="14">
        <f ca="1" t="shared" si="205"/>
        <v>0</v>
      </c>
      <c r="BO433" s="14">
        <f ca="1" t="shared" si="206"/>
        <v>0</v>
      </c>
      <c r="BP433" s="14">
        <f ca="1" t="shared" si="207"/>
        <v>0</v>
      </c>
      <c r="BQ433" s="14">
        <f ca="1" t="shared" si="208"/>
        <v>0</v>
      </c>
      <c r="BR433" s="14">
        <f ca="1" t="shared" si="209"/>
        <v>0</v>
      </c>
      <c r="BS433" s="14">
        <f ca="1" t="shared" si="210"/>
        <v>0</v>
      </c>
      <c r="BT433" s="14">
        <f ca="1" t="shared" si="211"/>
        <v>0</v>
      </c>
      <c r="BU433" s="14">
        <f ca="1" t="shared" si="212"/>
        <v>0</v>
      </c>
      <c r="BV433" s="14">
        <f ca="1" t="shared" si="213"/>
        <v>0</v>
      </c>
      <c r="BW433" s="14">
        <f ca="1" t="shared" si="214"/>
        <v>0</v>
      </c>
      <c r="BX433" s="14">
        <f ca="1" t="shared" si="215"/>
        <v>0</v>
      </c>
      <c r="BY433" s="14">
        <f ca="1" t="shared" si="216"/>
        <v>0</v>
      </c>
      <c r="BZ433" s="14">
        <f ca="1" t="shared" si="217"/>
        <v>0</v>
      </c>
      <c r="CA433" s="14">
        <f ca="1" t="shared" si="218"/>
        <v>0</v>
      </c>
      <c r="CB433" s="14">
        <f ca="1" t="shared" si="219"/>
        <v>0</v>
      </c>
      <c r="CC433" s="14">
        <f ca="1" t="shared" si="220"/>
        <v>0</v>
      </c>
      <c r="CD433" s="14">
        <f ca="1" t="shared" si="221"/>
        <v>0</v>
      </c>
      <c r="CE433" s="14">
        <f ca="1" t="shared" si="222"/>
        <v>0</v>
      </c>
      <c r="CF433" s="14">
        <f ca="1" t="shared" si="223"/>
        <v>0</v>
      </c>
      <c r="CG433" s="14">
        <f ca="1" t="shared" si="224"/>
        <v>0</v>
      </c>
    </row>
    <row r="434" spans="14:85" ht="14.25">
      <c r="N434" t="s">
        <v>1897</v>
      </c>
      <c r="P434" s="1">
        <f t="shared" si="225"/>
        <v>0</v>
      </c>
      <c r="Q434" s="14">
        <f ca="1" t="shared" si="156"/>
        <v>0</v>
      </c>
      <c r="R434" s="14">
        <f ca="1" t="shared" si="157"/>
        <v>0</v>
      </c>
      <c r="S434" s="14">
        <f ca="1" t="shared" si="158"/>
        <v>0</v>
      </c>
      <c r="T434" s="14">
        <f ca="1" t="shared" si="159"/>
        <v>0</v>
      </c>
      <c r="U434" s="14">
        <f ca="1" t="shared" si="160"/>
        <v>0</v>
      </c>
      <c r="V434" s="14">
        <f ca="1" t="shared" si="161"/>
        <v>0</v>
      </c>
      <c r="W434" s="14">
        <f ca="1" t="shared" si="162"/>
        <v>0</v>
      </c>
      <c r="X434" s="14">
        <f ca="1" t="shared" si="163"/>
        <v>0</v>
      </c>
      <c r="Y434" s="14">
        <f ca="1" t="shared" si="164"/>
        <v>0</v>
      </c>
      <c r="Z434" s="14">
        <f ca="1" t="shared" si="165"/>
        <v>0</v>
      </c>
      <c r="AA434" s="14">
        <f ca="1" t="shared" si="166"/>
        <v>0</v>
      </c>
      <c r="AB434" s="14">
        <f ca="1" t="shared" si="167"/>
        <v>0</v>
      </c>
      <c r="AC434" s="14">
        <f ca="1" t="shared" si="168"/>
        <v>0</v>
      </c>
      <c r="AD434" s="14">
        <f ca="1" t="shared" si="169"/>
        <v>0</v>
      </c>
      <c r="AE434" s="14">
        <f ca="1" t="shared" si="170"/>
        <v>0</v>
      </c>
      <c r="AF434" s="14">
        <f ca="1" t="shared" si="171"/>
        <v>0</v>
      </c>
      <c r="AG434" s="14">
        <f ca="1" t="shared" si="172"/>
        <v>0</v>
      </c>
      <c r="AH434" s="14">
        <f ca="1" t="shared" si="173"/>
        <v>0</v>
      </c>
      <c r="AI434" s="14">
        <f ca="1" t="shared" si="174"/>
        <v>0</v>
      </c>
      <c r="AJ434" s="14">
        <f ca="1" t="shared" si="175"/>
        <v>0</v>
      </c>
      <c r="AK434" s="14">
        <f ca="1" t="shared" si="176"/>
        <v>0</v>
      </c>
      <c r="AL434" s="14">
        <f ca="1" t="shared" si="177"/>
        <v>0</v>
      </c>
      <c r="AM434" s="14">
        <f ca="1" t="shared" si="178"/>
        <v>0</v>
      </c>
      <c r="AN434" s="14">
        <f ca="1" t="shared" si="179"/>
        <v>0</v>
      </c>
      <c r="AO434" s="14">
        <f ca="1" t="shared" si="180"/>
        <v>0</v>
      </c>
      <c r="AP434" s="14">
        <f ca="1" t="shared" si="181"/>
        <v>0</v>
      </c>
      <c r="AQ434" s="14">
        <f ca="1" t="shared" si="182"/>
        <v>0</v>
      </c>
      <c r="AR434" s="14">
        <f ca="1" t="shared" si="183"/>
        <v>0</v>
      </c>
      <c r="AS434" s="14">
        <f ca="1" t="shared" si="184"/>
        <v>0</v>
      </c>
      <c r="AT434" s="14">
        <f ca="1" t="shared" si="185"/>
        <v>0</v>
      </c>
      <c r="AU434" s="14">
        <f ca="1" t="shared" si="186"/>
        <v>0</v>
      </c>
      <c r="AV434" s="14">
        <f ca="1" t="shared" si="187"/>
        <v>0</v>
      </c>
      <c r="AW434" s="14">
        <f ca="1" t="shared" si="188"/>
        <v>0</v>
      </c>
      <c r="AX434" s="14">
        <f ca="1" t="shared" si="189"/>
        <v>0</v>
      </c>
      <c r="AY434" s="14">
        <f ca="1" t="shared" si="190"/>
        <v>0</v>
      </c>
      <c r="AZ434" s="14">
        <f ca="1" t="shared" si="191"/>
        <v>0</v>
      </c>
      <c r="BA434" s="14">
        <f ca="1" t="shared" si="192"/>
        <v>0</v>
      </c>
      <c r="BB434" s="14">
        <f ca="1" t="shared" si="193"/>
        <v>0</v>
      </c>
      <c r="BC434" s="14">
        <f ca="1" t="shared" si="194"/>
        <v>0</v>
      </c>
      <c r="BD434" s="14">
        <f ca="1" t="shared" si="195"/>
        <v>0</v>
      </c>
      <c r="BE434" s="14">
        <f ca="1" t="shared" si="196"/>
        <v>0</v>
      </c>
      <c r="BF434" s="14">
        <f ca="1" t="shared" si="197"/>
        <v>0</v>
      </c>
      <c r="BG434" s="14">
        <f ca="1" t="shared" si="198"/>
        <v>0</v>
      </c>
      <c r="BH434" s="14">
        <f ca="1" t="shared" si="199"/>
        <v>0</v>
      </c>
      <c r="BI434" s="14">
        <f ca="1" t="shared" si="200"/>
        <v>0</v>
      </c>
      <c r="BJ434" s="14">
        <f ca="1" t="shared" si="201"/>
        <v>0</v>
      </c>
      <c r="BK434" s="14">
        <f ca="1" t="shared" si="202"/>
        <v>0</v>
      </c>
      <c r="BL434" s="14">
        <f ca="1" t="shared" si="203"/>
        <v>0</v>
      </c>
      <c r="BM434" s="14">
        <f ca="1" t="shared" si="204"/>
        <v>0</v>
      </c>
      <c r="BN434" s="14">
        <f ca="1" t="shared" si="205"/>
        <v>0</v>
      </c>
      <c r="BO434" s="14">
        <f ca="1" t="shared" si="206"/>
        <v>0</v>
      </c>
      <c r="BP434" s="14">
        <f ca="1" t="shared" si="207"/>
        <v>0</v>
      </c>
      <c r="BQ434" s="14">
        <f ca="1" t="shared" si="208"/>
        <v>0</v>
      </c>
      <c r="BR434" s="14">
        <f ca="1" t="shared" si="209"/>
        <v>0</v>
      </c>
      <c r="BS434" s="14">
        <f ca="1" t="shared" si="210"/>
        <v>0</v>
      </c>
      <c r="BT434" s="14">
        <f ca="1" t="shared" si="211"/>
        <v>0</v>
      </c>
      <c r="BU434" s="14">
        <f ca="1" t="shared" si="212"/>
        <v>0</v>
      </c>
      <c r="BV434" s="14">
        <f ca="1" t="shared" si="213"/>
        <v>0</v>
      </c>
      <c r="BW434" s="14">
        <f ca="1" t="shared" si="214"/>
        <v>0</v>
      </c>
      <c r="BX434" s="14">
        <f ca="1" t="shared" si="215"/>
        <v>0</v>
      </c>
      <c r="BY434" s="14">
        <f ca="1" t="shared" si="216"/>
        <v>0</v>
      </c>
      <c r="BZ434" s="14">
        <f ca="1" t="shared" si="217"/>
        <v>0</v>
      </c>
      <c r="CA434" s="14">
        <f ca="1" t="shared" si="218"/>
        <v>0</v>
      </c>
      <c r="CB434" s="14">
        <f ca="1" t="shared" si="219"/>
        <v>0</v>
      </c>
      <c r="CC434" s="14">
        <f ca="1" t="shared" si="220"/>
        <v>0</v>
      </c>
      <c r="CD434" s="14">
        <f ca="1" t="shared" si="221"/>
        <v>0</v>
      </c>
      <c r="CE434" s="14">
        <f ca="1" t="shared" si="222"/>
        <v>0</v>
      </c>
      <c r="CF434" s="14">
        <f ca="1" t="shared" si="223"/>
        <v>0</v>
      </c>
      <c r="CG434" s="14">
        <f ca="1" t="shared" si="224"/>
        <v>0</v>
      </c>
    </row>
    <row r="435" spans="14:85" ht="14.25">
      <c r="N435" t="s">
        <v>1898</v>
      </c>
      <c r="P435" s="1">
        <f t="shared" si="225"/>
        <v>0</v>
      </c>
      <c r="Q435" s="14">
        <f ca="1" t="shared" si="156"/>
        <v>0</v>
      </c>
      <c r="R435" s="14">
        <f ca="1" t="shared" si="157"/>
        <v>0</v>
      </c>
      <c r="S435" s="14">
        <f ca="1" t="shared" si="158"/>
        <v>0</v>
      </c>
      <c r="T435" s="14">
        <f ca="1" t="shared" si="159"/>
        <v>0</v>
      </c>
      <c r="U435" s="14">
        <f ca="1" t="shared" si="160"/>
        <v>0</v>
      </c>
      <c r="V435" s="14">
        <f ca="1" t="shared" si="161"/>
        <v>0</v>
      </c>
      <c r="W435" s="14">
        <f ca="1" t="shared" si="162"/>
        <v>0</v>
      </c>
      <c r="X435" s="14">
        <f ca="1" t="shared" si="163"/>
        <v>0</v>
      </c>
      <c r="Y435" s="14">
        <f ca="1" t="shared" si="164"/>
        <v>0</v>
      </c>
      <c r="Z435" s="14">
        <f ca="1" t="shared" si="165"/>
        <v>0</v>
      </c>
      <c r="AA435" s="14">
        <f ca="1" t="shared" si="166"/>
        <v>0</v>
      </c>
      <c r="AB435" s="14">
        <f ca="1" t="shared" si="167"/>
        <v>0</v>
      </c>
      <c r="AC435" s="14">
        <f ca="1" t="shared" si="168"/>
        <v>0</v>
      </c>
      <c r="AD435" s="14">
        <f ca="1" t="shared" si="169"/>
        <v>0</v>
      </c>
      <c r="AE435" s="14">
        <f ca="1" t="shared" si="170"/>
        <v>0</v>
      </c>
      <c r="AF435" s="14">
        <f ca="1" t="shared" si="171"/>
        <v>0</v>
      </c>
      <c r="AG435" s="14">
        <f ca="1" t="shared" si="172"/>
        <v>0</v>
      </c>
      <c r="AH435" s="14">
        <f ca="1" t="shared" si="173"/>
        <v>0</v>
      </c>
      <c r="AI435" s="14">
        <f ca="1" t="shared" si="174"/>
        <v>0</v>
      </c>
      <c r="AJ435" s="14">
        <f ca="1" t="shared" si="175"/>
        <v>0</v>
      </c>
      <c r="AK435" s="14">
        <f ca="1" t="shared" si="176"/>
        <v>0</v>
      </c>
      <c r="AL435" s="14">
        <f ca="1" t="shared" si="177"/>
        <v>0</v>
      </c>
      <c r="AM435" s="14">
        <f ca="1" t="shared" si="178"/>
        <v>0</v>
      </c>
      <c r="AN435" s="14">
        <f ca="1" t="shared" si="179"/>
        <v>0</v>
      </c>
      <c r="AO435" s="14">
        <f ca="1" t="shared" si="180"/>
        <v>0</v>
      </c>
      <c r="AP435" s="14">
        <f ca="1" t="shared" si="181"/>
        <v>0</v>
      </c>
      <c r="AQ435" s="14">
        <f ca="1" t="shared" si="182"/>
        <v>0</v>
      </c>
      <c r="AR435" s="14">
        <f ca="1" t="shared" si="183"/>
        <v>0</v>
      </c>
      <c r="AS435" s="14">
        <f ca="1" t="shared" si="184"/>
        <v>0</v>
      </c>
      <c r="AT435" s="14">
        <f ca="1" t="shared" si="185"/>
        <v>0</v>
      </c>
      <c r="AU435" s="14">
        <f ca="1" t="shared" si="186"/>
        <v>0</v>
      </c>
      <c r="AV435" s="14">
        <f ca="1" t="shared" si="187"/>
        <v>0</v>
      </c>
      <c r="AW435" s="14">
        <f ca="1" t="shared" si="188"/>
        <v>0</v>
      </c>
      <c r="AX435" s="14">
        <f ca="1" t="shared" si="189"/>
        <v>0</v>
      </c>
      <c r="AY435" s="14">
        <f ca="1" t="shared" si="190"/>
        <v>0</v>
      </c>
      <c r="AZ435" s="14">
        <f ca="1" t="shared" si="191"/>
        <v>0</v>
      </c>
      <c r="BA435" s="14">
        <f ca="1" t="shared" si="192"/>
        <v>0</v>
      </c>
      <c r="BB435" s="14">
        <f ca="1" t="shared" si="193"/>
        <v>0</v>
      </c>
      <c r="BC435" s="14">
        <f ca="1" t="shared" si="194"/>
        <v>0</v>
      </c>
      <c r="BD435" s="14">
        <f ca="1" t="shared" si="195"/>
        <v>0</v>
      </c>
      <c r="BE435" s="14">
        <f ca="1" t="shared" si="196"/>
        <v>0</v>
      </c>
      <c r="BF435" s="14">
        <f ca="1" t="shared" si="197"/>
        <v>0</v>
      </c>
      <c r="BG435" s="14">
        <f ca="1" t="shared" si="198"/>
        <v>0</v>
      </c>
      <c r="BH435" s="14">
        <f ca="1" t="shared" si="199"/>
        <v>0</v>
      </c>
      <c r="BI435" s="14">
        <f ca="1" t="shared" si="200"/>
        <v>0</v>
      </c>
      <c r="BJ435" s="14">
        <f ca="1" t="shared" si="201"/>
        <v>0</v>
      </c>
      <c r="BK435" s="14">
        <f ca="1" t="shared" si="202"/>
        <v>0</v>
      </c>
      <c r="BL435" s="14">
        <f ca="1" t="shared" si="203"/>
        <v>0</v>
      </c>
      <c r="BM435" s="14">
        <f ca="1" t="shared" si="204"/>
        <v>0</v>
      </c>
      <c r="BN435" s="14">
        <f ca="1" t="shared" si="205"/>
        <v>0</v>
      </c>
      <c r="BO435" s="14">
        <f ca="1" t="shared" si="206"/>
        <v>0</v>
      </c>
      <c r="BP435" s="14">
        <f ca="1" t="shared" si="207"/>
        <v>0</v>
      </c>
      <c r="BQ435" s="14">
        <f ca="1" t="shared" si="208"/>
        <v>0</v>
      </c>
      <c r="BR435" s="14">
        <f ca="1" t="shared" si="209"/>
        <v>0</v>
      </c>
      <c r="BS435" s="14">
        <f ca="1" t="shared" si="210"/>
        <v>0</v>
      </c>
      <c r="BT435" s="14">
        <f ca="1" t="shared" si="211"/>
        <v>0</v>
      </c>
      <c r="BU435" s="14">
        <f ca="1" t="shared" si="212"/>
        <v>0</v>
      </c>
      <c r="BV435" s="14">
        <f ca="1" t="shared" si="213"/>
        <v>0</v>
      </c>
      <c r="BW435" s="14">
        <f ca="1" t="shared" si="214"/>
        <v>0</v>
      </c>
      <c r="BX435" s="14">
        <f ca="1" t="shared" si="215"/>
        <v>0</v>
      </c>
      <c r="BY435" s="14">
        <f ca="1" t="shared" si="216"/>
        <v>0</v>
      </c>
      <c r="BZ435" s="14">
        <f ca="1" t="shared" si="217"/>
        <v>0</v>
      </c>
      <c r="CA435" s="14">
        <f ca="1" t="shared" si="218"/>
        <v>0</v>
      </c>
      <c r="CB435" s="14">
        <f ca="1" t="shared" si="219"/>
        <v>0</v>
      </c>
      <c r="CC435" s="14">
        <f ca="1" t="shared" si="220"/>
        <v>0</v>
      </c>
      <c r="CD435" s="14">
        <f ca="1" t="shared" si="221"/>
        <v>0</v>
      </c>
      <c r="CE435" s="14">
        <f ca="1" t="shared" si="222"/>
        <v>0</v>
      </c>
      <c r="CF435" s="14">
        <f ca="1" t="shared" si="223"/>
        <v>0</v>
      </c>
      <c r="CG435" s="14">
        <f ca="1" t="shared" si="224"/>
        <v>0</v>
      </c>
    </row>
    <row r="436" spans="14:85" ht="14.25">
      <c r="N436" t="s">
        <v>1899</v>
      </c>
      <c r="P436" s="1">
        <f t="shared" si="225"/>
        <v>0</v>
      </c>
      <c r="Q436" s="14">
        <f ca="1" t="shared" si="156"/>
        <v>0</v>
      </c>
      <c r="R436" s="14">
        <f ca="1" t="shared" si="157"/>
        <v>0</v>
      </c>
      <c r="S436" s="14">
        <f ca="1" t="shared" si="158"/>
        <v>0</v>
      </c>
      <c r="T436" s="14">
        <f ca="1" t="shared" si="159"/>
        <v>0</v>
      </c>
      <c r="U436" s="14">
        <f ca="1" t="shared" si="160"/>
        <v>0</v>
      </c>
      <c r="V436" s="14">
        <f ca="1" t="shared" si="161"/>
        <v>0</v>
      </c>
      <c r="W436" s="14">
        <f ca="1" t="shared" si="162"/>
        <v>0</v>
      </c>
      <c r="X436" s="14">
        <f ca="1" t="shared" si="163"/>
        <v>0</v>
      </c>
      <c r="Y436" s="14">
        <f ca="1" t="shared" si="164"/>
        <v>0</v>
      </c>
      <c r="Z436" s="14">
        <f ca="1" t="shared" si="165"/>
        <v>0</v>
      </c>
      <c r="AA436" s="14">
        <f ca="1" t="shared" si="166"/>
        <v>0</v>
      </c>
      <c r="AB436" s="14">
        <f ca="1" t="shared" si="167"/>
        <v>0</v>
      </c>
      <c r="AC436" s="14">
        <f ca="1" t="shared" si="168"/>
        <v>0</v>
      </c>
      <c r="AD436" s="14">
        <f ca="1" t="shared" si="169"/>
        <v>0</v>
      </c>
      <c r="AE436" s="14">
        <f ca="1" t="shared" si="170"/>
        <v>0</v>
      </c>
      <c r="AF436" s="14">
        <f ca="1" t="shared" si="171"/>
        <v>0</v>
      </c>
      <c r="AG436" s="14">
        <f ca="1" t="shared" si="172"/>
        <v>0</v>
      </c>
      <c r="AH436" s="14">
        <f ca="1" t="shared" si="173"/>
        <v>0</v>
      </c>
      <c r="AI436" s="14">
        <f ca="1" t="shared" si="174"/>
        <v>0</v>
      </c>
      <c r="AJ436" s="14">
        <f ca="1" t="shared" si="175"/>
        <v>0</v>
      </c>
      <c r="AK436" s="14">
        <f ca="1" t="shared" si="176"/>
        <v>0</v>
      </c>
      <c r="AL436" s="14">
        <f ca="1" t="shared" si="177"/>
        <v>0</v>
      </c>
      <c r="AM436" s="14">
        <f ca="1" t="shared" si="178"/>
        <v>0</v>
      </c>
      <c r="AN436" s="14">
        <f ca="1" t="shared" si="179"/>
        <v>0</v>
      </c>
      <c r="AO436" s="14">
        <f ca="1" t="shared" si="180"/>
        <v>0</v>
      </c>
      <c r="AP436" s="14">
        <f ca="1" t="shared" si="181"/>
        <v>0</v>
      </c>
      <c r="AQ436" s="14">
        <f ca="1" t="shared" si="182"/>
        <v>0</v>
      </c>
      <c r="AR436" s="14">
        <f ca="1" t="shared" si="183"/>
        <v>0</v>
      </c>
      <c r="AS436" s="14">
        <f ca="1" t="shared" si="184"/>
        <v>0</v>
      </c>
      <c r="AT436" s="14">
        <f ca="1" t="shared" si="185"/>
        <v>0</v>
      </c>
      <c r="AU436" s="14">
        <f ca="1" t="shared" si="186"/>
        <v>0</v>
      </c>
      <c r="AV436" s="14">
        <f ca="1" t="shared" si="187"/>
        <v>0</v>
      </c>
      <c r="AW436" s="14">
        <f ca="1" t="shared" si="188"/>
        <v>0</v>
      </c>
      <c r="AX436" s="14">
        <f ca="1" t="shared" si="189"/>
        <v>0</v>
      </c>
      <c r="AY436" s="14">
        <f ca="1" t="shared" si="190"/>
        <v>0</v>
      </c>
      <c r="AZ436" s="14">
        <f ca="1" t="shared" si="191"/>
        <v>0</v>
      </c>
      <c r="BA436" s="14">
        <f ca="1" t="shared" si="192"/>
        <v>0</v>
      </c>
      <c r="BB436" s="14">
        <f ca="1" t="shared" si="193"/>
        <v>0</v>
      </c>
      <c r="BC436" s="14">
        <f ca="1" t="shared" si="194"/>
        <v>0</v>
      </c>
      <c r="BD436" s="14">
        <f ca="1" t="shared" si="195"/>
        <v>0</v>
      </c>
      <c r="BE436" s="14">
        <f ca="1" t="shared" si="196"/>
        <v>0</v>
      </c>
      <c r="BF436" s="14">
        <f ca="1" t="shared" si="197"/>
        <v>0</v>
      </c>
      <c r="BG436" s="14">
        <f ca="1" t="shared" si="198"/>
        <v>0</v>
      </c>
      <c r="BH436" s="14">
        <f ca="1" t="shared" si="199"/>
        <v>0</v>
      </c>
      <c r="BI436" s="14">
        <f ca="1" t="shared" si="200"/>
        <v>0</v>
      </c>
      <c r="BJ436" s="14">
        <f ca="1" t="shared" si="201"/>
        <v>0</v>
      </c>
      <c r="BK436" s="14">
        <f ca="1" t="shared" si="202"/>
        <v>0</v>
      </c>
      <c r="BL436" s="14">
        <f ca="1" t="shared" si="203"/>
        <v>0</v>
      </c>
      <c r="BM436" s="14">
        <f ca="1" t="shared" si="204"/>
        <v>0</v>
      </c>
      <c r="BN436" s="14">
        <f ca="1" t="shared" si="205"/>
        <v>0</v>
      </c>
      <c r="BO436" s="14">
        <f ca="1" t="shared" si="206"/>
        <v>0</v>
      </c>
      <c r="BP436" s="14">
        <f ca="1" t="shared" si="207"/>
        <v>0</v>
      </c>
      <c r="BQ436" s="14">
        <f ca="1" t="shared" si="208"/>
        <v>0</v>
      </c>
      <c r="BR436" s="14">
        <f ca="1" t="shared" si="209"/>
        <v>0</v>
      </c>
      <c r="BS436" s="14">
        <f ca="1" t="shared" si="210"/>
        <v>0</v>
      </c>
      <c r="BT436" s="14">
        <f ca="1" t="shared" si="211"/>
        <v>0</v>
      </c>
      <c r="BU436" s="14">
        <f ca="1" t="shared" si="212"/>
        <v>0</v>
      </c>
      <c r="BV436" s="14">
        <f ca="1" t="shared" si="213"/>
        <v>0</v>
      </c>
      <c r="BW436" s="14">
        <f ca="1" t="shared" si="214"/>
        <v>0</v>
      </c>
      <c r="BX436" s="14">
        <f ca="1" t="shared" si="215"/>
        <v>0</v>
      </c>
      <c r="BY436" s="14">
        <f ca="1" t="shared" si="216"/>
        <v>0</v>
      </c>
      <c r="BZ436" s="14">
        <f ca="1" t="shared" si="217"/>
        <v>0</v>
      </c>
      <c r="CA436" s="14">
        <f ca="1" t="shared" si="218"/>
        <v>0</v>
      </c>
      <c r="CB436" s="14">
        <f ca="1" t="shared" si="219"/>
        <v>0</v>
      </c>
      <c r="CC436" s="14">
        <f ca="1" t="shared" si="220"/>
        <v>0</v>
      </c>
      <c r="CD436" s="14">
        <f ca="1" t="shared" si="221"/>
        <v>0</v>
      </c>
      <c r="CE436" s="14">
        <f ca="1" t="shared" si="222"/>
        <v>0</v>
      </c>
      <c r="CF436" s="14">
        <f ca="1" t="shared" si="223"/>
        <v>0</v>
      </c>
      <c r="CG436" s="14">
        <f ca="1" t="shared" si="224"/>
        <v>0</v>
      </c>
    </row>
    <row r="437" spans="14:85" ht="14.25">
      <c r="N437" t="s">
        <v>1900</v>
      </c>
      <c r="P437" s="1">
        <f t="shared" si="225"/>
        <v>0</v>
      </c>
      <c r="Q437" s="14">
        <f ca="1" t="shared" si="156"/>
        <v>0</v>
      </c>
      <c r="R437" s="14">
        <f ca="1" t="shared" si="157"/>
        <v>0</v>
      </c>
      <c r="S437" s="14">
        <f ca="1" t="shared" si="158"/>
        <v>0</v>
      </c>
      <c r="T437" s="14">
        <f ca="1" t="shared" si="159"/>
        <v>0</v>
      </c>
      <c r="U437" s="14">
        <f ca="1" t="shared" si="160"/>
        <v>0</v>
      </c>
      <c r="V437" s="14">
        <f ca="1" t="shared" si="161"/>
        <v>0</v>
      </c>
      <c r="W437" s="14">
        <f ca="1" t="shared" si="162"/>
        <v>0</v>
      </c>
      <c r="X437" s="14">
        <f ca="1" t="shared" si="163"/>
        <v>0</v>
      </c>
      <c r="Y437" s="14">
        <f ca="1" t="shared" si="164"/>
        <v>0</v>
      </c>
      <c r="Z437" s="14">
        <f ca="1" t="shared" si="165"/>
        <v>0</v>
      </c>
      <c r="AA437" s="14">
        <f ca="1" t="shared" si="166"/>
        <v>0</v>
      </c>
      <c r="AB437" s="14">
        <f ca="1" t="shared" si="167"/>
        <v>0</v>
      </c>
      <c r="AC437" s="14">
        <f ca="1" t="shared" si="168"/>
        <v>0</v>
      </c>
      <c r="AD437" s="14">
        <f ca="1" t="shared" si="169"/>
        <v>0</v>
      </c>
      <c r="AE437" s="14">
        <f ca="1" t="shared" si="170"/>
        <v>0</v>
      </c>
      <c r="AF437" s="14">
        <f ca="1" t="shared" si="171"/>
        <v>0</v>
      </c>
      <c r="AG437" s="14">
        <f ca="1" t="shared" si="172"/>
        <v>0</v>
      </c>
      <c r="AH437" s="14">
        <f ca="1" t="shared" si="173"/>
        <v>0</v>
      </c>
      <c r="AI437" s="14">
        <f ca="1" t="shared" si="174"/>
        <v>0</v>
      </c>
      <c r="AJ437" s="14">
        <f ca="1" t="shared" si="175"/>
        <v>0</v>
      </c>
      <c r="AK437" s="14">
        <f ca="1" t="shared" si="176"/>
        <v>0</v>
      </c>
      <c r="AL437" s="14">
        <f ca="1" t="shared" si="177"/>
        <v>0</v>
      </c>
      <c r="AM437" s="14">
        <f ca="1" t="shared" si="178"/>
        <v>0</v>
      </c>
      <c r="AN437" s="14">
        <f ca="1" t="shared" si="179"/>
        <v>0</v>
      </c>
      <c r="AO437" s="14">
        <f ca="1" t="shared" si="180"/>
        <v>0</v>
      </c>
      <c r="AP437" s="14">
        <f ca="1" t="shared" si="181"/>
        <v>0</v>
      </c>
      <c r="AQ437" s="14">
        <f ca="1" t="shared" si="182"/>
        <v>0</v>
      </c>
      <c r="AR437" s="14">
        <f ca="1" t="shared" si="183"/>
        <v>0</v>
      </c>
      <c r="AS437" s="14">
        <f ca="1" t="shared" si="184"/>
        <v>0</v>
      </c>
      <c r="AT437" s="14">
        <f ca="1" t="shared" si="185"/>
        <v>0</v>
      </c>
      <c r="AU437" s="14">
        <f ca="1" t="shared" si="186"/>
        <v>0</v>
      </c>
      <c r="AV437" s="14">
        <f ca="1" t="shared" si="187"/>
        <v>0</v>
      </c>
      <c r="AW437" s="14">
        <f ca="1" t="shared" si="188"/>
        <v>0</v>
      </c>
      <c r="AX437" s="14">
        <f ca="1" t="shared" si="189"/>
        <v>0</v>
      </c>
      <c r="AY437" s="14">
        <f ca="1" t="shared" si="190"/>
        <v>0</v>
      </c>
      <c r="AZ437" s="14">
        <f ca="1" t="shared" si="191"/>
        <v>0</v>
      </c>
      <c r="BA437" s="14">
        <f ca="1" t="shared" si="192"/>
        <v>0</v>
      </c>
      <c r="BB437" s="14">
        <f ca="1" t="shared" si="193"/>
        <v>0</v>
      </c>
      <c r="BC437" s="14">
        <f ca="1" t="shared" si="194"/>
        <v>0</v>
      </c>
      <c r="BD437" s="14">
        <f ca="1" t="shared" si="195"/>
        <v>0</v>
      </c>
      <c r="BE437" s="14">
        <f ca="1" t="shared" si="196"/>
        <v>0</v>
      </c>
      <c r="BF437" s="14">
        <f ca="1" t="shared" si="197"/>
        <v>0</v>
      </c>
      <c r="BG437" s="14">
        <f ca="1" t="shared" si="198"/>
        <v>0</v>
      </c>
      <c r="BH437" s="14">
        <f ca="1" t="shared" si="199"/>
        <v>0</v>
      </c>
      <c r="BI437" s="14">
        <f ca="1" t="shared" si="200"/>
        <v>0</v>
      </c>
      <c r="BJ437" s="14">
        <f ca="1" t="shared" si="201"/>
        <v>0</v>
      </c>
      <c r="BK437" s="14">
        <f ca="1" t="shared" si="202"/>
        <v>0</v>
      </c>
      <c r="BL437" s="14">
        <f ca="1" t="shared" si="203"/>
        <v>0</v>
      </c>
      <c r="BM437" s="14">
        <f ca="1" t="shared" si="204"/>
        <v>0</v>
      </c>
      <c r="BN437" s="14">
        <f ca="1" t="shared" si="205"/>
        <v>0</v>
      </c>
      <c r="BO437" s="14">
        <f ca="1" t="shared" si="206"/>
        <v>0</v>
      </c>
      <c r="BP437" s="14">
        <f ca="1" t="shared" si="207"/>
        <v>0</v>
      </c>
      <c r="BQ437" s="14">
        <f ca="1" t="shared" si="208"/>
        <v>0</v>
      </c>
      <c r="BR437" s="14">
        <f ca="1" t="shared" si="209"/>
        <v>0</v>
      </c>
      <c r="BS437" s="14">
        <f ca="1" t="shared" si="210"/>
        <v>0</v>
      </c>
      <c r="BT437" s="14">
        <f ca="1" t="shared" si="211"/>
        <v>0</v>
      </c>
      <c r="BU437" s="14">
        <f ca="1" t="shared" si="212"/>
        <v>0</v>
      </c>
      <c r="BV437" s="14">
        <f ca="1" t="shared" si="213"/>
        <v>0</v>
      </c>
      <c r="BW437" s="14">
        <f ca="1" t="shared" si="214"/>
        <v>0</v>
      </c>
      <c r="BX437" s="14">
        <f ca="1" t="shared" si="215"/>
        <v>0</v>
      </c>
      <c r="BY437" s="14">
        <f ca="1" t="shared" si="216"/>
        <v>0</v>
      </c>
      <c r="BZ437" s="14">
        <f ca="1" t="shared" si="217"/>
        <v>0</v>
      </c>
      <c r="CA437" s="14">
        <f ca="1" t="shared" si="218"/>
        <v>0</v>
      </c>
      <c r="CB437" s="14">
        <f ca="1" t="shared" si="219"/>
        <v>0</v>
      </c>
      <c r="CC437" s="14">
        <f ca="1" t="shared" si="220"/>
        <v>0</v>
      </c>
      <c r="CD437" s="14">
        <f ca="1" t="shared" si="221"/>
        <v>0</v>
      </c>
      <c r="CE437" s="14">
        <f ca="1" t="shared" si="222"/>
        <v>0</v>
      </c>
      <c r="CF437" s="14">
        <f ca="1" t="shared" si="223"/>
        <v>0</v>
      </c>
      <c r="CG437" s="14">
        <f ca="1" t="shared" si="224"/>
        <v>0</v>
      </c>
    </row>
    <row r="438" spans="14:85" ht="14.25">
      <c r="N438" t="s">
        <v>1901</v>
      </c>
      <c r="P438" s="1">
        <f t="shared" si="225"/>
        <v>0</v>
      </c>
      <c r="Q438" s="14">
        <f ca="1" t="shared" si="156"/>
        <v>0</v>
      </c>
      <c r="R438" s="14">
        <f ca="1" t="shared" si="157"/>
        <v>0</v>
      </c>
      <c r="S438" s="14">
        <f ca="1" t="shared" si="158"/>
        <v>0</v>
      </c>
      <c r="T438" s="14">
        <f ca="1" t="shared" si="159"/>
        <v>0</v>
      </c>
      <c r="U438" s="14">
        <f ca="1" t="shared" si="160"/>
        <v>0</v>
      </c>
      <c r="V438" s="14">
        <f ca="1" t="shared" si="161"/>
        <v>0</v>
      </c>
      <c r="W438" s="14">
        <f ca="1" t="shared" si="162"/>
        <v>0</v>
      </c>
      <c r="X438" s="14">
        <f ca="1" t="shared" si="163"/>
        <v>0</v>
      </c>
      <c r="Y438" s="14">
        <f ca="1" t="shared" si="164"/>
        <v>0</v>
      </c>
      <c r="Z438" s="14">
        <f ca="1" t="shared" si="165"/>
        <v>0</v>
      </c>
      <c r="AA438" s="14">
        <f ca="1" t="shared" si="166"/>
        <v>0</v>
      </c>
      <c r="AB438" s="14">
        <f ca="1" t="shared" si="167"/>
        <v>0</v>
      </c>
      <c r="AC438" s="14">
        <f ca="1" t="shared" si="168"/>
        <v>0</v>
      </c>
      <c r="AD438" s="14">
        <f ca="1" t="shared" si="169"/>
        <v>0</v>
      </c>
      <c r="AE438" s="14">
        <f ca="1" t="shared" si="170"/>
        <v>0</v>
      </c>
      <c r="AF438" s="14">
        <f ca="1" t="shared" si="171"/>
        <v>0</v>
      </c>
      <c r="AG438" s="14">
        <f ca="1" t="shared" si="172"/>
        <v>0</v>
      </c>
      <c r="AH438" s="14">
        <f ca="1" t="shared" si="173"/>
        <v>0</v>
      </c>
      <c r="AI438" s="14">
        <f ca="1" t="shared" si="174"/>
        <v>0</v>
      </c>
      <c r="AJ438" s="14">
        <f ca="1" t="shared" si="175"/>
        <v>0</v>
      </c>
      <c r="AK438" s="14">
        <f ca="1" t="shared" si="176"/>
        <v>0</v>
      </c>
      <c r="AL438" s="14">
        <f ca="1" t="shared" si="177"/>
        <v>0</v>
      </c>
      <c r="AM438" s="14">
        <f ca="1" t="shared" si="178"/>
        <v>0</v>
      </c>
      <c r="AN438" s="14">
        <f ca="1" t="shared" si="179"/>
        <v>0</v>
      </c>
      <c r="AO438" s="14">
        <f ca="1" t="shared" si="180"/>
        <v>0</v>
      </c>
      <c r="AP438" s="14">
        <f ca="1" t="shared" si="181"/>
        <v>0</v>
      </c>
      <c r="AQ438" s="14">
        <f ca="1" t="shared" si="182"/>
        <v>0</v>
      </c>
      <c r="AR438" s="14">
        <f ca="1" t="shared" si="183"/>
        <v>0</v>
      </c>
      <c r="AS438" s="14">
        <f ca="1" t="shared" si="184"/>
        <v>0</v>
      </c>
      <c r="AT438" s="14">
        <f ca="1" t="shared" si="185"/>
        <v>0</v>
      </c>
      <c r="AU438" s="14">
        <f ca="1" t="shared" si="186"/>
        <v>0</v>
      </c>
      <c r="AV438" s="14">
        <f ca="1" t="shared" si="187"/>
        <v>0</v>
      </c>
      <c r="AW438" s="14">
        <f ca="1" t="shared" si="188"/>
        <v>0</v>
      </c>
      <c r="AX438" s="14">
        <f ca="1" t="shared" si="189"/>
        <v>0</v>
      </c>
      <c r="AY438" s="14">
        <f ca="1" t="shared" si="190"/>
        <v>0</v>
      </c>
      <c r="AZ438" s="14">
        <f ca="1" t="shared" si="191"/>
        <v>0</v>
      </c>
      <c r="BA438" s="14">
        <f ca="1" t="shared" si="192"/>
        <v>0</v>
      </c>
      <c r="BB438" s="14">
        <f ca="1" t="shared" si="193"/>
        <v>0</v>
      </c>
      <c r="BC438" s="14">
        <f ca="1" t="shared" si="194"/>
        <v>0</v>
      </c>
      <c r="BD438" s="14">
        <f ca="1" t="shared" si="195"/>
        <v>0</v>
      </c>
      <c r="BE438" s="14">
        <f ca="1" t="shared" si="196"/>
        <v>0</v>
      </c>
      <c r="BF438" s="14">
        <f ca="1" t="shared" si="197"/>
        <v>0</v>
      </c>
      <c r="BG438" s="14">
        <f ca="1" t="shared" si="198"/>
        <v>0</v>
      </c>
      <c r="BH438" s="14">
        <f ca="1" t="shared" si="199"/>
        <v>0</v>
      </c>
      <c r="BI438" s="14">
        <f ca="1" t="shared" si="200"/>
        <v>0</v>
      </c>
      <c r="BJ438" s="14">
        <f ca="1" t="shared" si="201"/>
        <v>0</v>
      </c>
      <c r="BK438" s="14">
        <f ca="1" t="shared" si="202"/>
        <v>0</v>
      </c>
      <c r="BL438" s="14">
        <f ca="1" t="shared" si="203"/>
        <v>0</v>
      </c>
      <c r="BM438" s="14">
        <f ca="1" t="shared" si="204"/>
        <v>0</v>
      </c>
      <c r="BN438" s="14">
        <f ca="1" t="shared" si="205"/>
        <v>0</v>
      </c>
      <c r="BO438" s="14">
        <f ca="1" t="shared" si="206"/>
        <v>0</v>
      </c>
      <c r="BP438" s="14">
        <f ca="1" t="shared" si="207"/>
        <v>0</v>
      </c>
      <c r="BQ438" s="14">
        <f ca="1" t="shared" si="208"/>
        <v>0</v>
      </c>
      <c r="BR438" s="14">
        <f ca="1" t="shared" si="209"/>
        <v>0</v>
      </c>
      <c r="BS438" s="14">
        <f ca="1" t="shared" si="210"/>
        <v>0</v>
      </c>
      <c r="BT438" s="14">
        <f ca="1" t="shared" si="211"/>
        <v>0</v>
      </c>
      <c r="BU438" s="14">
        <f ca="1" t="shared" si="212"/>
        <v>0</v>
      </c>
      <c r="BV438" s="14">
        <f ca="1" t="shared" si="213"/>
        <v>0</v>
      </c>
      <c r="BW438" s="14">
        <f ca="1" t="shared" si="214"/>
        <v>0</v>
      </c>
      <c r="BX438" s="14">
        <f ca="1" t="shared" si="215"/>
        <v>0</v>
      </c>
      <c r="BY438" s="14">
        <f ca="1" t="shared" si="216"/>
        <v>0</v>
      </c>
      <c r="BZ438" s="14">
        <f ca="1" t="shared" si="217"/>
        <v>0</v>
      </c>
      <c r="CA438" s="14">
        <f ca="1" t="shared" si="218"/>
        <v>0</v>
      </c>
      <c r="CB438" s="14">
        <f ca="1" t="shared" si="219"/>
        <v>0</v>
      </c>
      <c r="CC438" s="14">
        <f ca="1" t="shared" si="220"/>
        <v>0</v>
      </c>
      <c r="CD438" s="14">
        <f ca="1" t="shared" si="221"/>
        <v>0</v>
      </c>
      <c r="CE438" s="14">
        <f ca="1" t="shared" si="222"/>
        <v>0</v>
      </c>
      <c r="CF438" s="14">
        <f ca="1" t="shared" si="223"/>
        <v>0</v>
      </c>
      <c r="CG438" s="14">
        <f ca="1" t="shared" si="224"/>
        <v>0</v>
      </c>
    </row>
    <row r="439" spans="14:85" ht="14.25">
      <c r="N439" t="s">
        <v>1902</v>
      </c>
      <c r="P439" s="1">
        <f t="shared" si="225"/>
        <v>0</v>
      </c>
      <c r="Q439" s="14">
        <f ca="1" t="shared" si="156"/>
        <v>0</v>
      </c>
      <c r="R439" s="14">
        <f ca="1" t="shared" si="157"/>
        <v>0</v>
      </c>
      <c r="S439" s="14">
        <f ca="1" t="shared" si="158"/>
        <v>0</v>
      </c>
      <c r="T439" s="14">
        <f ca="1" t="shared" si="159"/>
        <v>0</v>
      </c>
      <c r="U439" s="14">
        <f ca="1" t="shared" si="160"/>
        <v>0</v>
      </c>
      <c r="V439" s="14">
        <f ca="1" t="shared" si="161"/>
        <v>0</v>
      </c>
      <c r="W439" s="14">
        <f ca="1" t="shared" si="162"/>
        <v>0</v>
      </c>
      <c r="X439" s="14">
        <f ca="1" t="shared" si="163"/>
        <v>0</v>
      </c>
      <c r="Y439" s="14">
        <f ca="1" t="shared" si="164"/>
        <v>0</v>
      </c>
      <c r="Z439" s="14">
        <f ca="1" t="shared" si="165"/>
        <v>0</v>
      </c>
      <c r="AA439" s="14">
        <f ca="1" t="shared" si="166"/>
        <v>0</v>
      </c>
      <c r="AB439" s="14">
        <f ca="1" t="shared" si="167"/>
        <v>0</v>
      </c>
      <c r="AC439" s="14">
        <f ca="1" t="shared" si="168"/>
        <v>0</v>
      </c>
      <c r="AD439" s="14">
        <f ca="1" t="shared" si="169"/>
        <v>0</v>
      </c>
      <c r="AE439" s="14">
        <f ca="1" t="shared" si="170"/>
        <v>0</v>
      </c>
      <c r="AF439" s="14">
        <f ca="1" t="shared" si="171"/>
        <v>0</v>
      </c>
      <c r="AG439" s="14">
        <f ca="1" t="shared" si="172"/>
        <v>0</v>
      </c>
      <c r="AH439" s="14">
        <f ca="1" t="shared" si="173"/>
        <v>0</v>
      </c>
      <c r="AI439" s="14">
        <f ca="1" t="shared" si="174"/>
        <v>0</v>
      </c>
      <c r="AJ439" s="14">
        <f ca="1" t="shared" si="175"/>
        <v>0</v>
      </c>
      <c r="AK439" s="14">
        <f ca="1" t="shared" si="176"/>
        <v>0</v>
      </c>
      <c r="AL439" s="14">
        <f ca="1" t="shared" si="177"/>
        <v>0</v>
      </c>
      <c r="AM439" s="14">
        <f ca="1" t="shared" si="178"/>
        <v>0</v>
      </c>
      <c r="AN439" s="14">
        <f ca="1" t="shared" si="179"/>
        <v>0</v>
      </c>
      <c r="AO439" s="14">
        <f ca="1" t="shared" si="180"/>
        <v>0</v>
      </c>
      <c r="AP439" s="14">
        <f ca="1" t="shared" si="181"/>
        <v>0</v>
      </c>
      <c r="AQ439" s="14">
        <f ca="1" t="shared" si="182"/>
        <v>0</v>
      </c>
      <c r="AR439" s="14">
        <f ca="1" t="shared" si="183"/>
        <v>0</v>
      </c>
      <c r="AS439" s="14">
        <f ca="1" t="shared" si="184"/>
        <v>0</v>
      </c>
      <c r="AT439" s="14">
        <f ca="1" t="shared" si="185"/>
        <v>0</v>
      </c>
      <c r="AU439" s="14">
        <f ca="1" t="shared" si="186"/>
        <v>0</v>
      </c>
      <c r="AV439" s="14">
        <f ca="1" t="shared" si="187"/>
        <v>0</v>
      </c>
      <c r="AW439" s="14">
        <f ca="1" t="shared" si="188"/>
        <v>0</v>
      </c>
      <c r="AX439" s="14">
        <f ca="1" t="shared" si="189"/>
        <v>0</v>
      </c>
      <c r="AY439" s="14">
        <f ca="1" t="shared" si="190"/>
        <v>0</v>
      </c>
      <c r="AZ439" s="14">
        <f ca="1" t="shared" si="191"/>
        <v>0</v>
      </c>
      <c r="BA439" s="14">
        <f ca="1" t="shared" si="192"/>
        <v>0</v>
      </c>
      <c r="BB439" s="14">
        <f ca="1" t="shared" si="193"/>
        <v>0</v>
      </c>
      <c r="BC439" s="14">
        <f ca="1" t="shared" si="194"/>
        <v>0</v>
      </c>
      <c r="BD439" s="14">
        <f ca="1" t="shared" si="195"/>
        <v>0</v>
      </c>
      <c r="BE439" s="14">
        <f ca="1" t="shared" si="196"/>
        <v>0</v>
      </c>
      <c r="BF439" s="14">
        <f ca="1" t="shared" si="197"/>
        <v>0</v>
      </c>
      <c r="BG439" s="14">
        <f ca="1" t="shared" si="198"/>
        <v>0</v>
      </c>
      <c r="BH439" s="14">
        <f ca="1" t="shared" si="199"/>
        <v>0</v>
      </c>
      <c r="BI439" s="14">
        <f ca="1" t="shared" si="200"/>
        <v>0</v>
      </c>
      <c r="BJ439" s="14">
        <f ca="1" t="shared" si="201"/>
        <v>0</v>
      </c>
      <c r="BK439" s="14">
        <f ca="1" t="shared" si="202"/>
        <v>0</v>
      </c>
      <c r="BL439" s="14">
        <f ca="1" t="shared" si="203"/>
        <v>0</v>
      </c>
      <c r="BM439" s="14">
        <f ca="1" t="shared" si="204"/>
        <v>0</v>
      </c>
      <c r="BN439" s="14">
        <f ca="1" t="shared" si="205"/>
        <v>0</v>
      </c>
      <c r="BO439" s="14">
        <f ca="1" t="shared" si="206"/>
        <v>0</v>
      </c>
      <c r="BP439" s="14">
        <f ca="1" t="shared" si="207"/>
        <v>0</v>
      </c>
      <c r="BQ439" s="14">
        <f ca="1" t="shared" si="208"/>
        <v>0</v>
      </c>
      <c r="BR439" s="14">
        <f ca="1" t="shared" si="209"/>
        <v>0</v>
      </c>
      <c r="BS439" s="14">
        <f ca="1" t="shared" si="210"/>
        <v>0</v>
      </c>
      <c r="BT439" s="14">
        <f ca="1" t="shared" si="211"/>
        <v>0</v>
      </c>
      <c r="BU439" s="14">
        <f ca="1" t="shared" si="212"/>
        <v>0</v>
      </c>
      <c r="BV439" s="14">
        <f ca="1" t="shared" si="213"/>
        <v>0</v>
      </c>
      <c r="BW439" s="14">
        <f ca="1" t="shared" si="214"/>
        <v>0</v>
      </c>
      <c r="BX439" s="14">
        <f ca="1" t="shared" si="215"/>
        <v>0</v>
      </c>
      <c r="BY439" s="14">
        <f ca="1" t="shared" si="216"/>
        <v>0</v>
      </c>
      <c r="BZ439" s="14">
        <f ca="1" t="shared" si="217"/>
        <v>0</v>
      </c>
      <c r="CA439" s="14">
        <f ca="1" t="shared" si="218"/>
        <v>0</v>
      </c>
      <c r="CB439" s="14">
        <f ca="1" t="shared" si="219"/>
        <v>0</v>
      </c>
      <c r="CC439" s="14">
        <f ca="1" t="shared" si="220"/>
        <v>0</v>
      </c>
      <c r="CD439" s="14">
        <f ca="1" t="shared" si="221"/>
        <v>0</v>
      </c>
      <c r="CE439" s="14">
        <f ca="1" t="shared" si="222"/>
        <v>0</v>
      </c>
      <c r="CF439" s="14">
        <f ca="1" t="shared" si="223"/>
        <v>0</v>
      </c>
      <c r="CG439" s="14">
        <f ca="1" t="shared" si="224"/>
        <v>0</v>
      </c>
    </row>
    <row r="440" spans="14:85" ht="14.25">
      <c r="N440" t="s">
        <v>1903</v>
      </c>
      <c r="P440" s="1">
        <f t="shared" si="225"/>
        <v>0</v>
      </c>
      <c r="Q440" s="14">
        <f ca="1" t="shared" si="156"/>
        <v>0</v>
      </c>
      <c r="R440" s="14">
        <f ca="1" t="shared" si="157"/>
        <v>0</v>
      </c>
      <c r="S440" s="14">
        <f ca="1" t="shared" si="158"/>
        <v>0</v>
      </c>
      <c r="T440" s="14">
        <f ca="1" t="shared" si="159"/>
        <v>0</v>
      </c>
      <c r="U440" s="14">
        <f ca="1" t="shared" si="160"/>
        <v>0</v>
      </c>
      <c r="V440" s="14">
        <f ca="1" t="shared" si="161"/>
        <v>0</v>
      </c>
      <c r="W440" s="14">
        <f ca="1" t="shared" si="162"/>
        <v>0</v>
      </c>
      <c r="X440" s="14">
        <f ca="1" t="shared" si="163"/>
        <v>0</v>
      </c>
      <c r="Y440" s="14">
        <f ca="1" t="shared" si="164"/>
        <v>0</v>
      </c>
      <c r="Z440" s="14">
        <f ca="1" t="shared" si="165"/>
        <v>0</v>
      </c>
      <c r="AA440" s="14">
        <f ca="1" t="shared" si="166"/>
        <v>0</v>
      </c>
      <c r="AB440" s="14">
        <f ca="1" t="shared" si="167"/>
        <v>0</v>
      </c>
      <c r="AC440" s="14">
        <f ca="1" t="shared" si="168"/>
        <v>0</v>
      </c>
      <c r="AD440" s="14">
        <f ca="1" t="shared" si="169"/>
        <v>0</v>
      </c>
      <c r="AE440" s="14">
        <f ca="1" t="shared" si="170"/>
        <v>0</v>
      </c>
      <c r="AF440" s="14">
        <f ca="1" t="shared" si="171"/>
        <v>0</v>
      </c>
      <c r="AG440" s="14">
        <f ca="1" t="shared" si="172"/>
        <v>0</v>
      </c>
      <c r="AH440" s="14">
        <f ca="1" t="shared" si="173"/>
        <v>0</v>
      </c>
      <c r="AI440" s="14">
        <f ca="1" t="shared" si="174"/>
        <v>0</v>
      </c>
      <c r="AJ440" s="14">
        <f ca="1" t="shared" si="175"/>
        <v>0</v>
      </c>
      <c r="AK440" s="14">
        <f ca="1" t="shared" si="176"/>
        <v>0</v>
      </c>
      <c r="AL440" s="14">
        <f ca="1" t="shared" si="177"/>
        <v>0</v>
      </c>
      <c r="AM440" s="14">
        <f ca="1" t="shared" si="178"/>
        <v>0</v>
      </c>
      <c r="AN440" s="14">
        <f ca="1" t="shared" si="179"/>
        <v>0</v>
      </c>
      <c r="AO440" s="14">
        <f ca="1" t="shared" si="180"/>
        <v>0</v>
      </c>
      <c r="AP440" s="14">
        <f ca="1" t="shared" si="181"/>
        <v>0</v>
      </c>
      <c r="AQ440" s="14">
        <f ca="1" t="shared" si="182"/>
        <v>0</v>
      </c>
      <c r="AR440" s="14">
        <f ca="1" t="shared" si="183"/>
        <v>0</v>
      </c>
      <c r="AS440" s="14">
        <f ca="1" t="shared" si="184"/>
        <v>0</v>
      </c>
      <c r="AT440" s="14">
        <f ca="1" t="shared" si="185"/>
        <v>0</v>
      </c>
      <c r="AU440" s="14">
        <f ca="1" t="shared" si="186"/>
        <v>0</v>
      </c>
      <c r="AV440" s="14">
        <f ca="1" t="shared" si="187"/>
        <v>0</v>
      </c>
      <c r="AW440" s="14">
        <f ca="1" t="shared" si="188"/>
        <v>0</v>
      </c>
      <c r="AX440" s="14">
        <f ca="1" t="shared" si="189"/>
        <v>0</v>
      </c>
      <c r="AY440" s="14">
        <f ca="1" t="shared" si="190"/>
        <v>0</v>
      </c>
      <c r="AZ440" s="14">
        <f ca="1" t="shared" si="191"/>
        <v>0</v>
      </c>
      <c r="BA440" s="14">
        <f ca="1" t="shared" si="192"/>
        <v>0</v>
      </c>
      <c r="BB440" s="14">
        <f ca="1" t="shared" si="193"/>
        <v>0</v>
      </c>
      <c r="BC440" s="14">
        <f ca="1" t="shared" si="194"/>
        <v>0</v>
      </c>
      <c r="BD440" s="14">
        <f ca="1" t="shared" si="195"/>
        <v>0</v>
      </c>
      <c r="BE440" s="14">
        <f ca="1" t="shared" si="196"/>
        <v>0</v>
      </c>
      <c r="BF440" s="14">
        <f ca="1" t="shared" si="197"/>
        <v>0</v>
      </c>
      <c r="BG440" s="14">
        <f ca="1" t="shared" si="198"/>
        <v>0</v>
      </c>
      <c r="BH440" s="14">
        <f ca="1" t="shared" si="199"/>
        <v>0</v>
      </c>
      <c r="BI440" s="14">
        <f ca="1" t="shared" si="200"/>
        <v>0</v>
      </c>
      <c r="BJ440" s="14">
        <f ca="1" t="shared" si="201"/>
        <v>0</v>
      </c>
      <c r="BK440" s="14">
        <f ca="1" t="shared" si="202"/>
        <v>0</v>
      </c>
      <c r="BL440" s="14">
        <f ca="1" t="shared" si="203"/>
        <v>0</v>
      </c>
      <c r="BM440" s="14">
        <f ca="1" t="shared" si="204"/>
        <v>0</v>
      </c>
      <c r="BN440" s="14">
        <f ca="1" t="shared" si="205"/>
        <v>0</v>
      </c>
      <c r="BO440" s="14">
        <f ca="1" t="shared" si="206"/>
        <v>0</v>
      </c>
      <c r="BP440" s="14">
        <f ca="1" t="shared" si="207"/>
        <v>0</v>
      </c>
      <c r="BQ440" s="14">
        <f ca="1" t="shared" si="208"/>
        <v>0</v>
      </c>
      <c r="BR440" s="14">
        <f ca="1" t="shared" si="209"/>
        <v>0</v>
      </c>
      <c r="BS440" s="14">
        <f ca="1" t="shared" si="210"/>
        <v>0</v>
      </c>
      <c r="BT440" s="14">
        <f ca="1" t="shared" si="211"/>
        <v>0</v>
      </c>
      <c r="BU440" s="14">
        <f ca="1" t="shared" si="212"/>
        <v>0</v>
      </c>
      <c r="BV440" s="14">
        <f ca="1" t="shared" si="213"/>
        <v>0</v>
      </c>
      <c r="BW440" s="14">
        <f ca="1" t="shared" si="214"/>
        <v>0</v>
      </c>
      <c r="BX440" s="14">
        <f ca="1" t="shared" si="215"/>
        <v>0</v>
      </c>
      <c r="BY440" s="14">
        <f ca="1" t="shared" si="216"/>
        <v>0</v>
      </c>
      <c r="BZ440" s="14">
        <f ca="1" t="shared" si="217"/>
        <v>0</v>
      </c>
      <c r="CA440" s="14">
        <f ca="1" t="shared" si="218"/>
        <v>0</v>
      </c>
      <c r="CB440" s="14">
        <f ca="1" t="shared" si="219"/>
        <v>0</v>
      </c>
      <c r="CC440" s="14">
        <f ca="1" t="shared" si="220"/>
        <v>0</v>
      </c>
      <c r="CD440" s="14">
        <f ca="1" t="shared" si="221"/>
        <v>0</v>
      </c>
      <c r="CE440" s="14">
        <f ca="1" t="shared" si="222"/>
        <v>0</v>
      </c>
      <c r="CF440" s="14">
        <f ca="1" t="shared" si="223"/>
        <v>0</v>
      </c>
      <c r="CG440" s="14">
        <f ca="1" t="shared" si="224"/>
        <v>0</v>
      </c>
    </row>
    <row r="441" spans="14:85" ht="14.25">
      <c r="N441" t="s">
        <v>1904</v>
      </c>
      <c r="P441" s="1">
        <f t="shared" si="225"/>
        <v>0</v>
      </c>
      <c r="Q441" s="14">
        <f ca="1" t="shared" si="156"/>
        <v>0</v>
      </c>
      <c r="R441" s="14">
        <f ca="1" t="shared" si="157"/>
        <v>0</v>
      </c>
      <c r="S441" s="14">
        <f ca="1" t="shared" si="158"/>
        <v>0</v>
      </c>
      <c r="T441" s="14">
        <f ca="1" t="shared" si="159"/>
        <v>0</v>
      </c>
      <c r="U441" s="14">
        <f ca="1" t="shared" si="160"/>
        <v>0</v>
      </c>
      <c r="V441" s="14">
        <f ca="1" t="shared" si="161"/>
        <v>0</v>
      </c>
      <c r="W441" s="14">
        <f ca="1" t="shared" si="162"/>
        <v>0</v>
      </c>
      <c r="X441" s="14">
        <f ca="1" t="shared" si="163"/>
        <v>0</v>
      </c>
      <c r="Y441" s="14">
        <f ca="1" t="shared" si="164"/>
        <v>0</v>
      </c>
      <c r="Z441" s="14">
        <f ca="1" t="shared" si="165"/>
        <v>0</v>
      </c>
      <c r="AA441" s="14">
        <f ca="1" t="shared" si="166"/>
        <v>0</v>
      </c>
      <c r="AB441" s="14">
        <f ca="1" t="shared" si="167"/>
        <v>0</v>
      </c>
      <c r="AC441" s="14">
        <f ca="1" t="shared" si="168"/>
        <v>0</v>
      </c>
      <c r="AD441" s="14">
        <f ca="1" t="shared" si="169"/>
        <v>0</v>
      </c>
      <c r="AE441" s="14">
        <f ca="1" t="shared" si="170"/>
        <v>0</v>
      </c>
      <c r="AF441" s="14">
        <f ca="1" t="shared" si="171"/>
        <v>0</v>
      </c>
      <c r="AG441" s="14">
        <f ca="1" t="shared" si="172"/>
        <v>0</v>
      </c>
      <c r="AH441" s="14">
        <f ca="1" t="shared" si="173"/>
        <v>0</v>
      </c>
      <c r="AI441" s="14">
        <f ca="1" t="shared" si="174"/>
        <v>0</v>
      </c>
      <c r="AJ441" s="14">
        <f ca="1" t="shared" si="175"/>
        <v>0</v>
      </c>
      <c r="AK441" s="14">
        <f ca="1" t="shared" si="176"/>
        <v>0</v>
      </c>
      <c r="AL441" s="14">
        <f ca="1" t="shared" si="177"/>
        <v>0</v>
      </c>
      <c r="AM441" s="14">
        <f ca="1" t="shared" si="178"/>
        <v>0</v>
      </c>
      <c r="AN441" s="14">
        <f ca="1" t="shared" si="179"/>
        <v>0</v>
      </c>
      <c r="AO441" s="14">
        <f ca="1" t="shared" si="180"/>
        <v>0</v>
      </c>
      <c r="AP441" s="14">
        <f ca="1" t="shared" si="181"/>
        <v>0</v>
      </c>
      <c r="AQ441" s="14">
        <f ca="1" t="shared" si="182"/>
        <v>0</v>
      </c>
      <c r="AR441" s="14">
        <f ca="1" t="shared" si="183"/>
        <v>0</v>
      </c>
      <c r="AS441" s="14">
        <f ca="1" t="shared" si="184"/>
        <v>0</v>
      </c>
      <c r="AT441" s="14">
        <f ca="1" t="shared" si="185"/>
        <v>0</v>
      </c>
      <c r="AU441" s="14">
        <f ca="1" t="shared" si="186"/>
        <v>0</v>
      </c>
      <c r="AV441" s="14">
        <f ca="1" t="shared" si="187"/>
        <v>0</v>
      </c>
      <c r="AW441" s="14">
        <f ca="1" t="shared" si="188"/>
        <v>0</v>
      </c>
      <c r="AX441" s="14">
        <f ca="1" t="shared" si="189"/>
        <v>0</v>
      </c>
      <c r="AY441" s="14">
        <f ca="1" t="shared" si="190"/>
        <v>0</v>
      </c>
      <c r="AZ441" s="14">
        <f ca="1" t="shared" si="191"/>
        <v>0</v>
      </c>
      <c r="BA441" s="14">
        <f ca="1" t="shared" si="192"/>
        <v>0</v>
      </c>
      <c r="BB441" s="14">
        <f ca="1" t="shared" si="193"/>
        <v>0</v>
      </c>
      <c r="BC441" s="14">
        <f ca="1" t="shared" si="194"/>
        <v>0</v>
      </c>
      <c r="BD441" s="14">
        <f ca="1" t="shared" si="195"/>
        <v>0</v>
      </c>
      <c r="BE441" s="14">
        <f ca="1" t="shared" si="196"/>
        <v>0</v>
      </c>
      <c r="BF441" s="14">
        <f ca="1" t="shared" si="197"/>
        <v>0</v>
      </c>
      <c r="BG441" s="14">
        <f ca="1" t="shared" si="198"/>
        <v>0</v>
      </c>
      <c r="BH441" s="14">
        <f ca="1" t="shared" si="199"/>
        <v>0</v>
      </c>
      <c r="BI441" s="14">
        <f ca="1" t="shared" si="200"/>
        <v>0</v>
      </c>
      <c r="BJ441" s="14">
        <f ca="1" t="shared" si="201"/>
        <v>0</v>
      </c>
      <c r="BK441" s="14">
        <f ca="1" t="shared" si="202"/>
        <v>0</v>
      </c>
      <c r="BL441" s="14">
        <f ca="1" t="shared" si="203"/>
        <v>0</v>
      </c>
      <c r="BM441" s="14">
        <f ca="1" t="shared" si="204"/>
        <v>0</v>
      </c>
      <c r="BN441" s="14">
        <f ca="1" t="shared" si="205"/>
        <v>0</v>
      </c>
      <c r="BO441" s="14">
        <f ca="1" t="shared" si="206"/>
        <v>0</v>
      </c>
      <c r="BP441" s="14">
        <f ca="1" t="shared" si="207"/>
        <v>0</v>
      </c>
      <c r="BQ441" s="14">
        <f ca="1" t="shared" si="208"/>
        <v>0</v>
      </c>
      <c r="BR441" s="14">
        <f ca="1" t="shared" si="209"/>
        <v>0</v>
      </c>
      <c r="BS441" s="14">
        <f ca="1" t="shared" si="210"/>
        <v>0</v>
      </c>
      <c r="BT441" s="14">
        <f ca="1" t="shared" si="211"/>
        <v>0</v>
      </c>
      <c r="BU441" s="14">
        <f ca="1" t="shared" si="212"/>
        <v>0</v>
      </c>
      <c r="BV441" s="14">
        <f ca="1" t="shared" si="213"/>
        <v>0</v>
      </c>
      <c r="BW441" s="14">
        <f ca="1" t="shared" si="214"/>
        <v>0</v>
      </c>
      <c r="BX441" s="14">
        <f ca="1" t="shared" si="215"/>
        <v>0</v>
      </c>
      <c r="BY441" s="14">
        <f ca="1" t="shared" si="216"/>
        <v>0</v>
      </c>
      <c r="BZ441" s="14">
        <f ca="1" t="shared" si="217"/>
        <v>0</v>
      </c>
      <c r="CA441" s="14">
        <f ca="1" t="shared" si="218"/>
        <v>0</v>
      </c>
      <c r="CB441" s="14">
        <f ca="1" t="shared" si="219"/>
        <v>0</v>
      </c>
      <c r="CC441" s="14">
        <f ca="1" t="shared" si="220"/>
        <v>0</v>
      </c>
      <c r="CD441" s="14">
        <f ca="1" t="shared" si="221"/>
        <v>0</v>
      </c>
      <c r="CE441" s="14">
        <f ca="1" t="shared" si="222"/>
        <v>0</v>
      </c>
      <c r="CF441" s="14">
        <f ca="1" t="shared" si="223"/>
        <v>0</v>
      </c>
      <c r="CG441" s="14">
        <f ca="1" t="shared" si="224"/>
        <v>0</v>
      </c>
    </row>
    <row r="442" spans="14:85" ht="14.25">
      <c r="N442" t="s">
        <v>1905</v>
      </c>
      <c r="P442" s="1">
        <f t="shared" si="225"/>
        <v>0</v>
      </c>
      <c r="Q442" s="14">
        <f ca="1" t="shared" si="156"/>
        <v>0</v>
      </c>
      <c r="R442" s="14">
        <f ca="1" t="shared" si="157"/>
        <v>0</v>
      </c>
      <c r="S442" s="14">
        <f ca="1" t="shared" si="158"/>
        <v>0</v>
      </c>
      <c r="T442" s="14">
        <f ca="1" t="shared" si="159"/>
        <v>0</v>
      </c>
      <c r="U442" s="14">
        <f ca="1" t="shared" si="160"/>
        <v>0</v>
      </c>
      <c r="V442" s="14">
        <f ca="1" t="shared" si="161"/>
        <v>0</v>
      </c>
      <c r="W442" s="14">
        <f ca="1" t="shared" si="162"/>
        <v>0</v>
      </c>
      <c r="X442" s="14">
        <f ca="1" t="shared" si="163"/>
        <v>0</v>
      </c>
      <c r="Y442" s="14">
        <f ca="1" t="shared" si="164"/>
        <v>0</v>
      </c>
      <c r="Z442" s="14">
        <f ca="1" t="shared" si="165"/>
        <v>0</v>
      </c>
      <c r="AA442" s="14">
        <f ca="1" t="shared" si="166"/>
        <v>0</v>
      </c>
      <c r="AB442" s="14">
        <f ca="1" t="shared" si="167"/>
        <v>0</v>
      </c>
      <c r="AC442" s="14">
        <f ca="1" t="shared" si="168"/>
        <v>0</v>
      </c>
      <c r="AD442" s="14">
        <f ca="1" t="shared" si="169"/>
        <v>0</v>
      </c>
      <c r="AE442" s="14">
        <f ca="1" t="shared" si="170"/>
        <v>0</v>
      </c>
      <c r="AF442" s="14">
        <f ca="1" t="shared" si="171"/>
        <v>0</v>
      </c>
      <c r="AG442" s="14">
        <f ca="1" t="shared" si="172"/>
        <v>0</v>
      </c>
      <c r="AH442" s="14">
        <f ca="1" t="shared" si="173"/>
        <v>0</v>
      </c>
      <c r="AI442" s="14">
        <f ca="1" t="shared" si="174"/>
        <v>0</v>
      </c>
      <c r="AJ442" s="14">
        <f ca="1" t="shared" si="175"/>
        <v>0</v>
      </c>
      <c r="AK442" s="14">
        <f ca="1" t="shared" si="176"/>
        <v>0</v>
      </c>
      <c r="AL442" s="14">
        <f ca="1" t="shared" si="177"/>
        <v>0</v>
      </c>
      <c r="AM442" s="14">
        <f ca="1" t="shared" si="178"/>
        <v>0</v>
      </c>
      <c r="AN442" s="14">
        <f ca="1" t="shared" si="179"/>
        <v>0</v>
      </c>
      <c r="AO442" s="14">
        <f ca="1" t="shared" si="180"/>
        <v>0</v>
      </c>
      <c r="AP442" s="14">
        <f ca="1" t="shared" si="181"/>
        <v>0</v>
      </c>
      <c r="AQ442" s="14">
        <f ca="1" t="shared" si="182"/>
        <v>0</v>
      </c>
      <c r="AR442" s="14">
        <f ca="1" t="shared" si="183"/>
        <v>0</v>
      </c>
      <c r="AS442" s="14">
        <f ca="1" t="shared" si="184"/>
        <v>0</v>
      </c>
      <c r="AT442" s="14">
        <f ca="1" t="shared" si="185"/>
        <v>0</v>
      </c>
      <c r="AU442" s="14">
        <f ca="1" t="shared" si="186"/>
        <v>0</v>
      </c>
      <c r="AV442" s="14">
        <f ca="1" t="shared" si="187"/>
        <v>0</v>
      </c>
      <c r="AW442" s="14">
        <f ca="1" t="shared" si="188"/>
        <v>0</v>
      </c>
      <c r="AX442" s="14">
        <f ca="1" t="shared" si="189"/>
        <v>0</v>
      </c>
      <c r="AY442" s="14">
        <f ca="1" t="shared" si="190"/>
        <v>0</v>
      </c>
      <c r="AZ442" s="14">
        <f ca="1" t="shared" si="191"/>
        <v>0</v>
      </c>
      <c r="BA442" s="14">
        <f ca="1" t="shared" si="192"/>
        <v>0</v>
      </c>
      <c r="BB442" s="14">
        <f ca="1" t="shared" si="193"/>
        <v>0</v>
      </c>
      <c r="BC442" s="14">
        <f ca="1" t="shared" si="194"/>
        <v>0</v>
      </c>
      <c r="BD442" s="14">
        <f ca="1" t="shared" si="195"/>
        <v>0</v>
      </c>
      <c r="BE442" s="14">
        <f ca="1" t="shared" si="196"/>
        <v>0</v>
      </c>
      <c r="BF442" s="14">
        <f ca="1" t="shared" si="197"/>
        <v>0</v>
      </c>
      <c r="BG442" s="14">
        <f ca="1" t="shared" si="198"/>
        <v>0</v>
      </c>
      <c r="BH442" s="14">
        <f ca="1" t="shared" si="199"/>
        <v>0</v>
      </c>
      <c r="BI442" s="14">
        <f ca="1" t="shared" si="200"/>
        <v>0</v>
      </c>
      <c r="BJ442" s="14">
        <f ca="1" t="shared" si="201"/>
        <v>0</v>
      </c>
      <c r="BK442" s="14">
        <f ca="1" t="shared" si="202"/>
        <v>0</v>
      </c>
      <c r="BL442" s="14">
        <f ca="1" t="shared" si="203"/>
        <v>0</v>
      </c>
      <c r="BM442" s="14">
        <f ca="1" t="shared" si="204"/>
        <v>0</v>
      </c>
      <c r="BN442" s="14">
        <f ca="1" t="shared" si="205"/>
        <v>0</v>
      </c>
      <c r="BO442" s="14">
        <f ca="1" t="shared" si="206"/>
        <v>0</v>
      </c>
      <c r="BP442" s="14">
        <f ca="1" t="shared" si="207"/>
        <v>0</v>
      </c>
      <c r="BQ442" s="14">
        <f ca="1" t="shared" si="208"/>
        <v>0</v>
      </c>
      <c r="BR442" s="14">
        <f ca="1" t="shared" si="209"/>
        <v>0</v>
      </c>
      <c r="BS442" s="14">
        <f ca="1" t="shared" si="210"/>
        <v>0</v>
      </c>
      <c r="BT442" s="14">
        <f ca="1" t="shared" si="211"/>
        <v>0</v>
      </c>
      <c r="BU442" s="14">
        <f ca="1" t="shared" si="212"/>
        <v>0</v>
      </c>
      <c r="BV442" s="14">
        <f ca="1" t="shared" si="213"/>
        <v>0</v>
      </c>
      <c r="BW442" s="14">
        <f ca="1" t="shared" si="214"/>
        <v>0</v>
      </c>
      <c r="BX442" s="14">
        <f ca="1" t="shared" si="215"/>
        <v>0</v>
      </c>
      <c r="BY442" s="14">
        <f ca="1" t="shared" si="216"/>
        <v>0</v>
      </c>
      <c r="BZ442" s="14">
        <f ca="1" t="shared" si="217"/>
        <v>0</v>
      </c>
      <c r="CA442" s="14">
        <f ca="1" t="shared" si="218"/>
        <v>0</v>
      </c>
      <c r="CB442" s="14">
        <f ca="1" t="shared" si="219"/>
        <v>0</v>
      </c>
      <c r="CC442" s="14">
        <f ca="1" t="shared" si="220"/>
        <v>0</v>
      </c>
      <c r="CD442" s="14">
        <f ca="1" t="shared" si="221"/>
        <v>0</v>
      </c>
      <c r="CE442" s="14">
        <f ca="1" t="shared" si="222"/>
        <v>0</v>
      </c>
      <c r="CF442" s="14">
        <f ca="1" t="shared" si="223"/>
        <v>0</v>
      </c>
      <c r="CG442" s="14">
        <f ca="1" t="shared" si="224"/>
        <v>0</v>
      </c>
    </row>
    <row r="443" spans="14:85" ht="14.25">
      <c r="N443" t="s">
        <v>1906</v>
      </c>
      <c r="P443" s="1">
        <f t="shared" si="225"/>
        <v>0</v>
      </c>
      <c r="Q443" s="14">
        <f ca="1" t="shared" si="156"/>
        <v>0</v>
      </c>
      <c r="R443" s="14">
        <f ca="1" t="shared" si="157"/>
        <v>0</v>
      </c>
      <c r="S443" s="14">
        <f ca="1" t="shared" si="158"/>
        <v>0</v>
      </c>
      <c r="T443" s="14">
        <f ca="1" t="shared" si="159"/>
        <v>0</v>
      </c>
      <c r="U443" s="14">
        <f ca="1" t="shared" si="160"/>
        <v>0</v>
      </c>
      <c r="V443" s="14">
        <f ca="1" t="shared" si="161"/>
        <v>0</v>
      </c>
      <c r="W443" s="14">
        <f ca="1" t="shared" si="162"/>
        <v>0</v>
      </c>
      <c r="X443" s="14">
        <f ca="1" t="shared" si="163"/>
        <v>0</v>
      </c>
      <c r="Y443" s="14">
        <f ca="1" t="shared" si="164"/>
        <v>0</v>
      </c>
      <c r="Z443" s="14">
        <f ca="1" t="shared" si="165"/>
        <v>0</v>
      </c>
      <c r="AA443" s="14">
        <f ca="1" t="shared" si="166"/>
        <v>0</v>
      </c>
      <c r="AB443" s="14">
        <f ca="1" t="shared" si="167"/>
        <v>0</v>
      </c>
      <c r="AC443" s="14">
        <f ca="1" t="shared" si="168"/>
        <v>0</v>
      </c>
      <c r="AD443" s="14">
        <f ca="1" t="shared" si="169"/>
        <v>0</v>
      </c>
      <c r="AE443" s="14">
        <f ca="1" t="shared" si="170"/>
        <v>0</v>
      </c>
      <c r="AF443" s="14">
        <f ca="1" t="shared" si="171"/>
        <v>0</v>
      </c>
      <c r="AG443" s="14">
        <f ca="1" t="shared" si="172"/>
        <v>0</v>
      </c>
      <c r="AH443" s="14">
        <f ca="1" t="shared" si="173"/>
        <v>0</v>
      </c>
      <c r="AI443" s="14">
        <f ca="1" t="shared" si="174"/>
        <v>0</v>
      </c>
      <c r="AJ443" s="14">
        <f ca="1" t="shared" si="175"/>
        <v>0</v>
      </c>
      <c r="AK443" s="14">
        <f ca="1" t="shared" si="176"/>
        <v>0</v>
      </c>
      <c r="AL443" s="14">
        <f ca="1" t="shared" si="177"/>
        <v>0</v>
      </c>
      <c r="AM443" s="14">
        <f ca="1" t="shared" si="178"/>
        <v>0</v>
      </c>
      <c r="AN443" s="14">
        <f ca="1" t="shared" si="179"/>
        <v>0</v>
      </c>
      <c r="AO443" s="14">
        <f ca="1" t="shared" si="180"/>
        <v>0</v>
      </c>
      <c r="AP443" s="14">
        <f ca="1" t="shared" si="181"/>
        <v>0</v>
      </c>
      <c r="AQ443" s="14">
        <f ca="1" t="shared" si="182"/>
        <v>0</v>
      </c>
      <c r="AR443" s="14">
        <f ca="1" t="shared" si="183"/>
        <v>0</v>
      </c>
      <c r="AS443" s="14">
        <f ca="1" t="shared" si="184"/>
        <v>0</v>
      </c>
      <c r="AT443" s="14">
        <f ca="1" t="shared" si="185"/>
        <v>0</v>
      </c>
      <c r="AU443" s="14">
        <f ca="1" t="shared" si="186"/>
        <v>0</v>
      </c>
      <c r="AV443" s="14">
        <f ca="1" t="shared" si="187"/>
        <v>0</v>
      </c>
      <c r="AW443" s="14">
        <f ca="1" t="shared" si="188"/>
        <v>0</v>
      </c>
      <c r="AX443" s="14">
        <f ca="1" t="shared" si="189"/>
        <v>0</v>
      </c>
      <c r="AY443" s="14">
        <f ca="1" t="shared" si="190"/>
        <v>0</v>
      </c>
      <c r="AZ443" s="14">
        <f ca="1" t="shared" si="191"/>
        <v>0</v>
      </c>
      <c r="BA443" s="14">
        <f ca="1" t="shared" si="192"/>
        <v>0</v>
      </c>
      <c r="BB443" s="14">
        <f ca="1" t="shared" si="193"/>
        <v>0</v>
      </c>
      <c r="BC443" s="14">
        <f ca="1" t="shared" si="194"/>
        <v>0</v>
      </c>
      <c r="BD443" s="14">
        <f ca="1" t="shared" si="195"/>
        <v>0</v>
      </c>
      <c r="BE443" s="14">
        <f ca="1" t="shared" si="196"/>
        <v>0</v>
      </c>
      <c r="BF443" s="14">
        <f ca="1" t="shared" si="197"/>
        <v>0</v>
      </c>
      <c r="BG443" s="14">
        <f ca="1" t="shared" si="198"/>
        <v>0</v>
      </c>
      <c r="BH443" s="14">
        <f ca="1" t="shared" si="199"/>
        <v>0</v>
      </c>
      <c r="BI443" s="14">
        <f ca="1" t="shared" si="200"/>
        <v>0</v>
      </c>
      <c r="BJ443" s="14">
        <f ca="1" t="shared" si="201"/>
        <v>0</v>
      </c>
      <c r="BK443" s="14">
        <f ca="1" t="shared" si="202"/>
        <v>0</v>
      </c>
      <c r="BL443" s="14">
        <f ca="1" t="shared" si="203"/>
        <v>0</v>
      </c>
      <c r="BM443" s="14">
        <f ca="1" t="shared" si="204"/>
        <v>0</v>
      </c>
      <c r="BN443" s="14">
        <f ca="1" t="shared" si="205"/>
        <v>0</v>
      </c>
      <c r="BO443" s="14">
        <f ca="1" t="shared" si="206"/>
        <v>0</v>
      </c>
      <c r="BP443" s="14">
        <f ca="1" t="shared" si="207"/>
        <v>0</v>
      </c>
      <c r="BQ443" s="14">
        <f ca="1" t="shared" si="208"/>
        <v>0</v>
      </c>
      <c r="BR443" s="14">
        <f ca="1" t="shared" si="209"/>
        <v>0</v>
      </c>
      <c r="BS443" s="14">
        <f ca="1" t="shared" si="210"/>
        <v>0</v>
      </c>
      <c r="BT443" s="14">
        <f ca="1" t="shared" si="211"/>
        <v>0</v>
      </c>
      <c r="BU443" s="14">
        <f ca="1" t="shared" si="212"/>
        <v>0</v>
      </c>
      <c r="BV443" s="14">
        <f ca="1" t="shared" si="213"/>
        <v>0</v>
      </c>
      <c r="BW443" s="14">
        <f ca="1" t="shared" si="214"/>
        <v>0</v>
      </c>
      <c r="BX443" s="14">
        <f ca="1" t="shared" si="215"/>
        <v>0</v>
      </c>
      <c r="BY443" s="14">
        <f ca="1" t="shared" si="216"/>
        <v>0</v>
      </c>
      <c r="BZ443" s="14">
        <f ca="1" t="shared" si="217"/>
        <v>0</v>
      </c>
      <c r="CA443" s="14">
        <f ca="1" t="shared" si="218"/>
        <v>0</v>
      </c>
      <c r="CB443" s="14">
        <f ca="1" t="shared" si="219"/>
        <v>0</v>
      </c>
      <c r="CC443" s="14">
        <f ca="1" t="shared" si="220"/>
        <v>0</v>
      </c>
      <c r="CD443" s="14">
        <f ca="1" t="shared" si="221"/>
        <v>0</v>
      </c>
      <c r="CE443" s="14">
        <f ca="1" t="shared" si="222"/>
        <v>0</v>
      </c>
      <c r="CF443" s="14">
        <f ca="1" t="shared" si="223"/>
        <v>0</v>
      </c>
      <c r="CG443" s="14">
        <f ca="1" t="shared" si="224"/>
        <v>0</v>
      </c>
    </row>
    <row r="444" spans="14:85" ht="14.25">
      <c r="N444" t="s">
        <v>1907</v>
      </c>
      <c r="P444" s="1">
        <f t="shared" si="225"/>
        <v>0</v>
      </c>
      <c r="Q444" s="14">
        <f ca="1" t="shared" si="156"/>
        <v>0</v>
      </c>
      <c r="R444" s="14">
        <f ca="1" t="shared" si="157"/>
        <v>0</v>
      </c>
      <c r="S444" s="14">
        <f ca="1" t="shared" si="158"/>
        <v>0</v>
      </c>
      <c r="T444" s="14">
        <f ca="1" t="shared" si="159"/>
        <v>0</v>
      </c>
      <c r="U444" s="14">
        <f ca="1" t="shared" si="160"/>
        <v>0</v>
      </c>
      <c r="V444" s="14">
        <f ca="1" t="shared" si="161"/>
        <v>0</v>
      </c>
      <c r="W444" s="14">
        <f ca="1" t="shared" si="162"/>
        <v>0</v>
      </c>
      <c r="X444" s="14">
        <f ca="1" t="shared" si="163"/>
        <v>0</v>
      </c>
      <c r="Y444" s="14">
        <f ca="1" t="shared" si="164"/>
        <v>0</v>
      </c>
      <c r="Z444" s="14">
        <f ca="1" t="shared" si="165"/>
        <v>0</v>
      </c>
      <c r="AA444" s="14">
        <f ca="1" t="shared" si="166"/>
        <v>0</v>
      </c>
      <c r="AB444" s="14">
        <f ca="1" t="shared" si="167"/>
        <v>0</v>
      </c>
      <c r="AC444" s="14">
        <f ca="1" t="shared" si="168"/>
        <v>0</v>
      </c>
      <c r="AD444" s="14">
        <f ca="1" t="shared" si="169"/>
        <v>0</v>
      </c>
      <c r="AE444" s="14">
        <f ca="1" t="shared" si="170"/>
        <v>0</v>
      </c>
      <c r="AF444" s="14">
        <f ca="1" t="shared" si="171"/>
        <v>0</v>
      </c>
      <c r="AG444" s="14">
        <f ca="1" t="shared" si="172"/>
        <v>0</v>
      </c>
      <c r="AH444" s="14">
        <f ca="1" t="shared" si="173"/>
        <v>0</v>
      </c>
      <c r="AI444" s="14">
        <f ca="1" t="shared" si="174"/>
        <v>0</v>
      </c>
      <c r="AJ444" s="14">
        <f ca="1" t="shared" si="175"/>
        <v>0</v>
      </c>
      <c r="AK444" s="14">
        <f ca="1" t="shared" si="176"/>
        <v>0</v>
      </c>
      <c r="AL444" s="14">
        <f ca="1" t="shared" si="177"/>
        <v>0</v>
      </c>
      <c r="AM444" s="14">
        <f ca="1" t="shared" si="178"/>
        <v>0</v>
      </c>
      <c r="AN444" s="14">
        <f ca="1" t="shared" si="179"/>
        <v>0</v>
      </c>
      <c r="AO444" s="14">
        <f ca="1" t="shared" si="180"/>
        <v>0</v>
      </c>
      <c r="AP444" s="14">
        <f ca="1" t="shared" si="181"/>
        <v>0</v>
      </c>
      <c r="AQ444" s="14">
        <f ca="1" t="shared" si="182"/>
        <v>0</v>
      </c>
      <c r="AR444" s="14">
        <f ca="1" t="shared" si="183"/>
        <v>0</v>
      </c>
      <c r="AS444" s="14">
        <f ca="1" t="shared" si="184"/>
        <v>0</v>
      </c>
      <c r="AT444" s="14">
        <f ca="1" t="shared" si="185"/>
        <v>0</v>
      </c>
      <c r="AU444" s="14">
        <f ca="1" t="shared" si="186"/>
        <v>0</v>
      </c>
      <c r="AV444" s="14">
        <f ca="1" t="shared" si="187"/>
        <v>0</v>
      </c>
      <c r="AW444" s="14">
        <f ca="1" t="shared" si="188"/>
        <v>0</v>
      </c>
      <c r="AX444" s="14">
        <f ca="1" t="shared" si="189"/>
        <v>0</v>
      </c>
      <c r="AY444" s="14">
        <f ca="1" t="shared" si="190"/>
        <v>0</v>
      </c>
      <c r="AZ444" s="14">
        <f ca="1" t="shared" si="191"/>
        <v>0</v>
      </c>
      <c r="BA444" s="14">
        <f ca="1" t="shared" si="192"/>
        <v>0</v>
      </c>
      <c r="BB444" s="14">
        <f ca="1" t="shared" si="193"/>
        <v>0</v>
      </c>
      <c r="BC444" s="14">
        <f ca="1" t="shared" si="194"/>
        <v>0</v>
      </c>
      <c r="BD444" s="14">
        <f ca="1" t="shared" si="195"/>
        <v>0</v>
      </c>
      <c r="BE444" s="14">
        <f ca="1" t="shared" si="196"/>
        <v>0</v>
      </c>
      <c r="BF444" s="14">
        <f ca="1" t="shared" si="197"/>
        <v>0</v>
      </c>
      <c r="BG444" s="14">
        <f ca="1" t="shared" si="198"/>
        <v>0</v>
      </c>
      <c r="BH444" s="14">
        <f ca="1" t="shared" si="199"/>
        <v>0</v>
      </c>
      <c r="BI444" s="14">
        <f ca="1" t="shared" si="200"/>
        <v>0</v>
      </c>
      <c r="BJ444" s="14">
        <f ca="1" t="shared" si="201"/>
        <v>0</v>
      </c>
      <c r="BK444" s="14">
        <f ca="1" t="shared" si="202"/>
        <v>0</v>
      </c>
      <c r="BL444" s="14">
        <f ca="1" t="shared" si="203"/>
        <v>0</v>
      </c>
      <c r="BM444" s="14">
        <f ca="1" t="shared" si="204"/>
        <v>0</v>
      </c>
      <c r="BN444" s="14">
        <f ca="1" t="shared" si="205"/>
        <v>0</v>
      </c>
      <c r="BO444" s="14">
        <f ca="1" t="shared" si="206"/>
        <v>0</v>
      </c>
      <c r="BP444" s="14">
        <f ca="1" t="shared" si="207"/>
        <v>0</v>
      </c>
      <c r="BQ444" s="14">
        <f ca="1" t="shared" si="208"/>
        <v>0</v>
      </c>
      <c r="BR444" s="14">
        <f ca="1" t="shared" si="209"/>
        <v>0</v>
      </c>
      <c r="BS444" s="14">
        <f ca="1" t="shared" si="210"/>
        <v>0</v>
      </c>
      <c r="BT444" s="14">
        <f ca="1" t="shared" si="211"/>
        <v>0</v>
      </c>
      <c r="BU444" s="14">
        <f ca="1" t="shared" si="212"/>
        <v>0</v>
      </c>
      <c r="BV444" s="14">
        <f ca="1" t="shared" si="213"/>
        <v>0</v>
      </c>
      <c r="BW444" s="14">
        <f ca="1" t="shared" si="214"/>
        <v>0</v>
      </c>
      <c r="BX444" s="14">
        <f ca="1" t="shared" si="215"/>
        <v>0</v>
      </c>
      <c r="BY444" s="14">
        <f ca="1" t="shared" si="216"/>
        <v>0</v>
      </c>
      <c r="BZ444" s="14">
        <f ca="1" t="shared" si="217"/>
        <v>0</v>
      </c>
      <c r="CA444" s="14">
        <f ca="1" t="shared" si="218"/>
        <v>0</v>
      </c>
      <c r="CB444" s="14">
        <f ca="1" t="shared" si="219"/>
        <v>0</v>
      </c>
      <c r="CC444" s="14">
        <f ca="1" t="shared" si="220"/>
        <v>0</v>
      </c>
      <c r="CD444" s="14">
        <f ca="1" t="shared" si="221"/>
        <v>0</v>
      </c>
      <c r="CE444" s="14">
        <f ca="1" t="shared" si="222"/>
        <v>0</v>
      </c>
      <c r="CF444" s="14">
        <f ca="1" t="shared" si="223"/>
        <v>0</v>
      </c>
      <c r="CG444" s="14">
        <f ca="1" t="shared" si="224"/>
        <v>0</v>
      </c>
    </row>
    <row r="445" spans="14:85" ht="14.25">
      <c r="N445" t="s">
        <v>1908</v>
      </c>
      <c r="P445" s="1">
        <f t="shared" si="225"/>
        <v>0</v>
      </c>
      <c r="Q445" s="14">
        <f ca="1" t="shared" si="156"/>
        <v>0</v>
      </c>
      <c r="R445" s="14">
        <f ca="1" t="shared" si="157"/>
        <v>0</v>
      </c>
      <c r="S445" s="14">
        <f ca="1" t="shared" si="158"/>
        <v>0</v>
      </c>
      <c r="T445" s="14">
        <f ca="1" t="shared" si="159"/>
        <v>0</v>
      </c>
      <c r="U445" s="14">
        <f ca="1" t="shared" si="160"/>
        <v>0</v>
      </c>
      <c r="V445" s="14">
        <f ca="1" t="shared" si="161"/>
        <v>0</v>
      </c>
      <c r="W445" s="14">
        <f ca="1" t="shared" si="162"/>
        <v>0</v>
      </c>
      <c r="X445" s="14">
        <f ca="1" t="shared" si="163"/>
        <v>0</v>
      </c>
      <c r="Y445" s="14">
        <f ca="1" t="shared" si="164"/>
        <v>0</v>
      </c>
      <c r="Z445" s="14">
        <f ca="1" t="shared" si="165"/>
        <v>0</v>
      </c>
      <c r="AA445" s="14">
        <f ca="1" t="shared" si="166"/>
        <v>0</v>
      </c>
      <c r="AB445" s="14">
        <f ca="1" t="shared" si="167"/>
        <v>0</v>
      </c>
      <c r="AC445" s="14">
        <f ca="1" t="shared" si="168"/>
        <v>0</v>
      </c>
      <c r="AD445" s="14">
        <f ca="1" t="shared" si="169"/>
        <v>0</v>
      </c>
      <c r="AE445" s="14">
        <f ca="1" t="shared" si="170"/>
        <v>0</v>
      </c>
      <c r="AF445" s="14">
        <f ca="1" t="shared" si="171"/>
        <v>0</v>
      </c>
      <c r="AG445" s="14">
        <f ca="1" t="shared" si="172"/>
        <v>0</v>
      </c>
      <c r="AH445" s="14">
        <f ca="1" t="shared" si="173"/>
        <v>0</v>
      </c>
      <c r="AI445" s="14">
        <f ca="1" t="shared" si="174"/>
        <v>0</v>
      </c>
      <c r="AJ445" s="14">
        <f ca="1" t="shared" si="175"/>
        <v>0</v>
      </c>
      <c r="AK445" s="14">
        <f ca="1" t="shared" si="176"/>
        <v>0</v>
      </c>
      <c r="AL445" s="14">
        <f ca="1" t="shared" si="177"/>
        <v>0</v>
      </c>
      <c r="AM445" s="14">
        <f ca="1" t="shared" si="178"/>
        <v>0</v>
      </c>
      <c r="AN445" s="14">
        <f ca="1" t="shared" si="179"/>
        <v>0</v>
      </c>
      <c r="AO445" s="14">
        <f ca="1" t="shared" si="180"/>
        <v>0</v>
      </c>
      <c r="AP445" s="14">
        <f ca="1" t="shared" si="181"/>
        <v>0</v>
      </c>
      <c r="AQ445" s="14">
        <f ca="1" t="shared" si="182"/>
        <v>0</v>
      </c>
      <c r="AR445" s="14">
        <f ca="1" t="shared" si="183"/>
        <v>0</v>
      </c>
      <c r="AS445" s="14">
        <f ca="1" t="shared" si="184"/>
        <v>0</v>
      </c>
      <c r="AT445" s="14">
        <f ca="1" t="shared" si="185"/>
        <v>0</v>
      </c>
      <c r="AU445" s="14">
        <f ca="1" t="shared" si="186"/>
        <v>0</v>
      </c>
      <c r="AV445" s="14">
        <f ca="1" t="shared" si="187"/>
        <v>0</v>
      </c>
      <c r="AW445" s="14">
        <f ca="1" t="shared" si="188"/>
        <v>0</v>
      </c>
      <c r="AX445" s="14">
        <f ca="1" t="shared" si="189"/>
        <v>0</v>
      </c>
      <c r="AY445" s="14">
        <f ca="1" t="shared" si="190"/>
        <v>0</v>
      </c>
      <c r="AZ445" s="14">
        <f ca="1" t="shared" si="191"/>
        <v>0</v>
      </c>
      <c r="BA445" s="14">
        <f ca="1" t="shared" si="192"/>
        <v>0</v>
      </c>
      <c r="BB445" s="14">
        <f ca="1" t="shared" si="193"/>
        <v>0</v>
      </c>
      <c r="BC445" s="14">
        <f ca="1" t="shared" si="194"/>
        <v>0</v>
      </c>
      <c r="BD445" s="14">
        <f ca="1" t="shared" si="195"/>
        <v>0</v>
      </c>
      <c r="BE445" s="14">
        <f ca="1" t="shared" si="196"/>
        <v>0</v>
      </c>
      <c r="BF445" s="14">
        <f ca="1" t="shared" si="197"/>
        <v>0</v>
      </c>
      <c r="BG445" s="14">
        <f ca="1" t="shared" si="198"/>
        <v>0</v>
      </c>
      <c r="BH445" s="14">
        <f ca="1" t="shared" si="199"/>
        <v>0</v>
      </c>
      <c r="BI445" s="14">
        <f ca="1" t="shared" si="200"/>
        <v>0</v>
      </c>
      <c r="BJ445" s="14">
        <f ca="1" t="shared" si="201"/>
        <v>0</v>
      </c>
      <c r="BK445" s="14">
        <f ca="1" t="shared" si="202"/>
        <v>0</v>
      </c>
      <c r="BL445" s="14">
        <f ca="1" t="shared" si="203"/>
        <v>0</v>
      </c>
      <c r="BM445" s="14">
        <f ca="1" t="shared" si="204"/>
        <v>0</v>
      </c>
      <c r="BN445" s="14">
        <f ca="1" t="shared" si="205"/>
        <v>0</v>
      </c>
      <c r="BO445" s="14">
        <f ca="1" t="shared" si="206"/>
        <v>0</v>
      </c>
      <c r="BP445" s="14">
        <f ca="1" t="shared" si="207"/>
        <v>0</v>
      </c>
      <c r="BQ445" s="14">
        <f ca="1" t="shared" si="208"/>
        <v>0</v>
      </c>
      <c r="BR445" s="14">
        <f ca="1" t="shared" si="209"/>
        <v>0</v>
      </c>
      <c r="BS445" s="14">
        <f ca="1" t="shared" si="210"/>
        <v>0</v>
      </c>
      <c r="BT445" s="14">
        <f ca="1" t="shared" si="211"/>
        <v>0</v>
      </c>
      <c r="BU445" s="14">
        <f ca="1" t="shared" si="212"/>
        <v>0</v>
      </c>
      <c r="BV445" s="14">
        <f ca="1" t="shared" si="213"/>
        <v>0</v>
      </c>
      <c r="BW445" s="14">
        <f ca="1" t="shared" si="214"/>
        <v>0</v>
      </c>
      <c r="BX445" s="14">
        <f ca="1" t="shared" si="215"/>
        <v>0</v>
      </c>
      <c r="BY445" s="14">
        <f ca="1" t="shared" si="216"/>
        <v>0</v>
      </c>
      <c r="BZ445" s="14">
        <f ca="1" t="shared" si="217"/>
        <v>0</v>
      </c>
      <c r="CA445" s="14">
        <f ca="1" t="shared" si="218"/>
        <v>0</v>
      </c>
      <c r="CB445" s="14">
        <f ca="1" t="shared" si="219"/>
        <v>0</v>
      </c>
      <c r="CC445" s="14">
        <f ca="1" t="shared" si="220"/>
        <v>0</v>
      </c>
      <c r="CD445" s="14">
        <f ca="1" t="shared" si="221"/>
        <v>0</v>
      </c>
      <c r="CE445" s="14">
        <f ca="1" t="shared" si="222"/>
        <v>0</v>
      </c>
      <c r="CF445" s="14">
        <f ca="1" t="shared" si="223"/>
        <v>0</v>
      </c>
      <c r="CG445" s="14">
        <f ca="1" t="shared" si="224"/>
        <v>0</v>
      </c>
    </row>
    <row r="446" spans="14:85" ht="14.25">
      <c r="N446" t="s">
        <v>1909</v>
      </c>
      <c r="P446" s="1">
        <f t="shared" si="225"/>
        <v>0</v>
      </c>
      <c r="Q446" s="14">
        <f ca="1" t="shared" si="156"/>
        <v>0</v>
      </c>
      <c r="R446" s="14">
        <f ca="1" t="shared" si="157"/>
        <v>0</v>
      </c>
      <c r="S446" s="14">
        <f ca="1" t="shared" si="158"/>
        <v>0</v>
      </c>
      <c r="T446" s="14">
        <f ca="1" t="shared" si="159"/>
        <v>0</v>
      </c>
      <c r="U446" s="14">
        <f ca="1" t="shared" si="160"/>
        <v>0</v>
      </c>
      <c r="V446" s="14">
        <f ca="1" t="shared" si="161"/>
        <v>0</v>
      </c>
      <c r="W446" s="14">
        <f ca="1" t="shared" si="162"/>
        <v>0</v>
      </c>
      <c r="X446" s="14">
        <f ca="1" t="shared" si="163"/>
        <v>0</v>
      </c>
      <c r="Y446" s="14">
        <f ca="1" t="shared" si="164"/>
        <v>0</v>
      </c>
      <c r="Z446" s="14">
        <f ca="1" t="shared" si="165"/>
        <v>0</v>
      </c>
      <c r="AA446" s="14">
        <f ca="1" t="shared" si="166"/>
        <v>0</v>
      </c>
      <c r="AB446" s="14">
        <f ca="1" t="shared" si="167"/>
        <v>0</v>
      </c>
      <c r="AC446" s="14">
        <f ca="1" t="shared" si="168"/>
        <v>0</v>
      </c>
      <c r="AD446" s="14">
        <f ca="1" t="shared" si="169"/>
        <v>0</v>
      </c>
      <c r="AE446" s="14">
        <f ca="1" t="shared" si="170"/>
        <v>0</v>
      </c>
      <c r="AF446" s="14">
        <f ca="1" t="shared" si="171"/>
        <v>0</v>
      </c>
      <c r="AG446" s="14">
        <f ca="1" t="shared" si="172"/>
        <v>0</v>
      </c>
      <c r="AH446" s="14">
        <f ca="1" t="shared" si="173"/>
        <v>0</v>
      </c>
      <c r="AI446" s="14">
        <f ca="1" t="shared" si="174"/>
        <v>0</v>
      </c>
      <c r="AJ446" s="14">
        <f ca="1" t="shared" si="175"/>
        <v>0</v>
      </c>
      <c r="AK446" s="14">
        <f ca="1" t="shared" si="176"/>
        <v>0</v>
      </c>
      <c r="AL446" s="14">
        <f ca="1" t="shared" si="177"/>
        <v>0</v>
      </c>
      <c r="AM446" s="14">
        <f ca="1" t="shared" si="178"/>
        <v>0</v>
      </c>
      <c r="AN446" s="14">
        <f ca="1" t="shared" si="179"/>
        <v>0</v>
      </c>
      <c r="AO446" s="14">
        <f ca="1" t="shared" si="180"/>
        <v>0</v>
      </c>
      <c r="AP446" s="14">
        <f ca="1" t="shared" si="181"/>
        <v>0</v>
      </c>
      <c r="AQ446" s="14">
        <f ca="1" t="shared" si="182"/>
        <v>0</v>
      </c>
      <c r="AR446" s="14">
        <f ca="1" t="shared" si="183"/>
        <v>0</v>
      </c>
      <c r="AS446" s="14">
        <f ca="1" t="shared" si="184"/>
        <v>0</v>
      </c>
      <c r="AT446" s="14">
        <f ca="1" t="shared" si="185"/>
        <v>0</v>
      </c>
      <c r="AU446" s="14">
        <f ca="1" t="shared" si="186"/>
        <v>0</v>
      </c>
      <c r="AV446" s="14">
        <f ca="1" t="shared" si="187"/>
        <v>0</v>
      </c>
      <c r="AW446" s="14">
        <f ca="1" t="shared" si="188"/>
        <v>0</v>
      </c>
      <c r="AX446" s="14">
        <f ca="1" t="shared" si="189"/>
        <v>0</v>
      </c>
      <c r="AY446" s="14">
        <f ca="1" t="shared" si="190"/>
        <v>0</v>
      </c>
      <c r="AZ446" s="14">
        <f ca="1" t="shared" si="191"/>
        <v>0</v>
      </c>
      <c r="BA446" s="14">
        <f ca="1" t="shared" si="192"/>
        <v>0</v>
      </c>
      <c r="BB446" s="14">
        <f ca="1" t="shared" si="193"/>
        <v>0</v>
      </c>
      <c r="BC446" s="14">
        <f ca="1" t="shared" si="194"/>
        <v>0</v>
      </c>
      <c r="BD446" s="14">
        <f ca="1" t="shared" si="195"/>
        <v>0</v>
      </c>
      <c r="BE446" s="14">
        <f ca="1" t="shared" si="196"/>
        <v>0</v>
      </c>
      <c r="BF446" s="14">
        <f ca="1" t="shared" si="197"/>
        <v>0</v>
      </c>
      <c r="BG446" s="14">
        <f ca="1" t="shared" si="198"/>
        <v>0</v>
      </c>
      <c r="BH446" s="14">
        <f ca="1" t="shared" si="199"/>
        <v>0</v>
      </c>
      <c r="BI446" s="14">
        <f ca="1" t="shared" si="200"/>
        <v>0</v>
      </c>
      <c r="BJ446" s="14">
        <f ca="1" t="shared" si="201"/>
        <v>0</v>
      </c>
      <c r="BK446" s="14">
        <f ca="1" t="shared" si="202"/>
        <v>0</v>
      </c>
      <c r="BL446" s="14">
        <f ca="1" t="shared" si="203"/>
        <v>0</v>
      </c>
      <c r="BM446" s="14">
        <f ca="1" t="shared" si="204"/>
        <v>0</v>
      </c>
      <c r="BN446" s="14">
        <f ca="1" t="shared" si="205"/>
        <v>0</v>
      </c>
      <c r="BO446" s="14">
        <f ca="1" t="shared" si="206"/>
        <v>0</v>
      </c>
      <c r="BP446" s="14">
        <f ca="1" t="shared" si="207"/>
        <v>0</v>
      </c>
      <c r="BQ446" s="14">
        <f ca="1" t="shared" si="208"/>
        <v>0</v>
      </c>
      <c r="BR446" s="14">
        <f ca="1" t="shared" si="209"/>
        <v>0</v>
      </c>
      <c r="BS446" s="14">
        <f ca="1" t="shared" si="210"/>
        <v>0</v>
      </c>
      <c r="BT446" s="14">
        <f ca="1" t="shared" si="211"/>
        <v>0</v>
      </c>
      <c r="BU446" s="14">
        <f ca="1" t="shared" si="212"/>
        <v>0</v>
      </c>
      <c r="BV446" s="14">
        <f ca="1" t="shared" si="213"/>
        <v>0</v>
      </c>
      <c r="BW446" s="14">
        <f ca="1" t="shared" si="214"/>
        <v>0</v>
      </c>
      <c r="BX446" s="14">
        <f ca="1" t="shared" si="215"/>
        <v>0</v>
      </c>
      <c r="BY446" s="14">
        <f ca="1" t="shared" si="216"/>
        <v>0</v>
      </c>
      <c r="BZ446" s="14">
        <f ca="1" t="shared" si="217"/>
        <v>0</v>
      </c>
      <c r="CA446" s="14">
        <f ca="1" t="shared" si="218"/>
        <v>0</v>
      </c>
      <c r="CB446" s="14">
        <f ca="1" t="shared" si="219"/>
        <v>0</v>
      </c>
      <c r="CC446" s="14">
        <f ca="1" t="shared" si="220"/>
        <v>0</v>
      </c>
      <c r="CD446" s="14">
        <f ca="1" t="shared" si="221"/>
        <v>0</v>
      </c>
      <c r="CE446" s="14">
        <f ca="1" t="shared" si="222"/>
        <v>0</v>
      </c>
      <c r="CF446" s="14">
        <f ca="1" t="shared" si="223"/>
        <v>0</v>
      </c>
      <c r="CG446" s="14">
        <f ca="1" t="shared" si="224"/>
        <v>0</v>
      </c>
    </row>
    <row r="447" spans="14:85" ht="14.25">
      <c r="N447" t="s">
        <v>1910</v>
      </c>
      <c r="P447" s="1">
        <f t="shared" si="225"/>
        <v>0</v>
      </c>
      <c r="Q447" s="14">
        <f ca="1" t="shared" si="156"/>
        <v>0</v>
      </c>
      <c r="R447" s="14">
        <f ca="1" t="shared" si="157"/>
        <v>0</v>
      </c>
      <c r="S447" s="14">
        <f ca="1" t="shared" si="158"/>
        <v>0</v>
      </c>
      <c r="T447" s="14">
        <f ca="1" t="shared" si="159"/>
        <v>0</v>
      </c>
      <c r="U447" s="14">
        <f ca="1" t="shared" si="160"/>
        <v>0</v>
      </c>
      <c r="V447" s="14">
        <f ca="1" t="shared" si="161"/>
        <v>0</v>
      </c>
      <c r="W447" s="14">
        <f ca="1" t="shared" si="162"/>
        <v>0</v>
      </c>
      <c r="X447" s="14">
        <f ca="1" t="shared" si="163"/>
        <v>0</v>
      </c>
      <c r="Y447" s="14">
        <f ca="1" t="shared" si="164"/>
        <v>0</v>
      </c>
      <c r="Z447" s="14">
        <f ca="1" t="shared" si="165"/>
        <v>0</v>
      </c>
      <c r="AA447" s="14">
        <f ca="1" t="shared" si="166"/>
        <v>0</v>
      </c>
      <c r="AB447" s="14">
        <f ca="1" t="shared" si="167"/>
        <v>0</v>
      </c>
      <c r="AC447" s="14">
        <f ca="1" t="shared" si="168"/>
        <v>0</v>
      </c>
      <c r="AD447" s="14">
        <f ca="1" t="shared" si="169"/>
        <v>0</v>
      </c>
      <c r="AE447" s="14">
        <f ca="1" t="shared" si="170"/>
        <v>0</v>
      </c>
      <c r="AF447" s="14">
        <f ca="1" t="shared" si="171"/>
        <v>0</v>
      </c>
      <c r="AG447" s="14">
        <f ca="1" t="shared" si="172"/>
        <v>0</v>
      </c>
      <c r="AH447" s="14">
        <f ca="1" t="shared" si="173"/>
        <v>0</v>
      </c>
      <c r="AI447" s="14">
        <f ca="1" t="shared" si="174"/>
        <v>0</v>
      </c>
      <c r="AJ447" s="14">
        <f ca="1" t="shared" si="175"/>
        <v>0</v>
      </c>
      <c r="AK447" s="14">
        <f ca="1" t="shared" si="176"/>
        <v>0</v>
      </c>
      <c r="AL447" s="14">
        <f ca="1" t="shared" si="177"/>
        <v>0</v>
      </c>
      <c r="AM447" s="14">
        <f ca="1" t="shared" si="178"/>
        <v>0</v>
      </c>
      <c r="AN447" s="14">
        <f ca="1" t="shared" si="179"/>
        <v>0</v>
      </c>
      <c r="AO447" s="14">
        <f ca="1" t="shared" si="180"/>
        <v>0</v>
      </c>
      <c r="AP447" s="14">
        <f ca="1" t="shared" si="181"/>
        <v>0</v>
      </c>
      <c r="AQ447" s="14">
        <f ca="1" t="shared" si="182"/>
        <v>0</v>
      </c>
      <c r="AR447" s="14">
        <f ca="1" t="shared" si="183"/>
        <v>0</v>
      </c>
      <c r="AS447" s="14">
        <f ca="1" t="shared" si="184"/>
        <v>0</v>
      </c>
      <c r="AT447" s="14">
        <f ca="1" t="shared" si="185"/>
        <v>0</v>
      </c>
      <c r="AU447" s="14">
        <f ca="1" t="shared" si="186"/>
        <v>0</v>
      </c>
      <c r="AV447" s="14">
        <f ca="1" t="shared" si="187"/>
        <v>0</v>
      </c>
      <c r="AW447" s="14">
        <f ca="1" t="shared" si="188"/>
        <v>0</v>
      </c>
      <c r="AX447" s="14">
        <f ca="1" t="shared" si="189"/>
        <v>0</v>
      </c>
      <c r="AY447" s="14">
        <f ca="1" t="shared" si="190"/>
        <v>0</v>
      </c>
      <c r="AZ447" s="14">
        <f ca="1" t="shared" si="191"/>
        <v>0</v>
      </c>
      <c r="BA447" s="14">
        <f ca="1" t="shared" si="192"/>
        <v>0</v>
      </c>
      <c r="BB447" s="14">
        <f ca="1" t="shared" si="193"/>
        <v>0</v>
      </c>
      <c r="BC447" s="14">
        <f ca="1" t="shared" si="194"/>
        <v>0</v>
      </c>
      <c r="BD447" s="14">
        <f ca="1" t="shared" si="195"/>
        <v>0</v>
      </c>
      <c r="BE447" s="14">
        <f ca="1" t="shared" si="196"/>
        <v>0</v>
      </c>
      <c r="BF447" s="14">
        <f ca="1" t="shared" si="197"/>
        <v>0</v>
      </c>
      <c r="BG447" s="14">
        <f ca="1" t="shared" si="198"/>
        <v>0</v>
      </c>
      <c r="BH447" s="14">
        <f ca="1" t="shared" si="199"/>
        <v>0</v>
      </c>
      <c r="BI447" s="14">
        <f ca="1" t="shared" si="200"/>
        <v>0</v>
      </c>
      <c r="BJ447" s="14">
        <f ca="1" t="shared" si="201"/>
        <v>0</v>
      </c>
      <c r="BK447" s="14">
        <f ca="1" t="shared" si="202"/>
        <v>0</v>
      </c>
      <c r="BL447" s="14">
        <f ca="1" t="shared" si="203"/>
        <v>0</v>
      </c>
      <c r="BM447" s="14">
        <f ca="1" t="shared" si="204"/>
        <v>0</v>
      </c>
      <c r="BN447" s="14">
        <f ca="1" t="shared" si="205"/>
        <v>0</v>
      </c>
      <c r="BO447" s="14">
        <f ca="1" t="shared" si="206"/>
        <v>0</v>
      </c>
      <c r="BP447" s="14">
        <f ca="1" t="shared" si="207"/>
        <v>0</v>
      </c>
      <c r="BQ447" s="14">
        <f ca="1" t="shared" si="208"/>
        <v>0</v>
      </c>
      <c r="BR447" s="14">
        <f ca="1" t="shared" si="209"/>
        <v>0</v>
      </c>
      <c r="BS447" s="14">
        <f ca="1" t="shared" si="210"/>
        <v>0</v>
      </c>
      <c r="BT447" s="14">
        <f ca="1" t="shared" si="211"/>
        <v>0</v>
      </c>
      <c r="BU447" s="14">
        <f ca="1" t="shared" si="212"/>
        <v>0</v>
      </c>
      <c r="BV447" s="14">
        <f ca="1" t="shared" si="213"/>
        <v>0</v>
      </c>
      <c r="BW447" s="14">
        <f ca="1" t="shared" si="214"/>
        <v>0</v>
      </c>
      <c r="BX447" s="14">
        <f ca="1" t="shared" si="215"/>
        <v>0</v>
      </c>
      <c r="BY447" s="14">
        <f ca="1" t="shared" si="216"/>
        <v>0</v>
      </c>
      <c r="BZ447" s="14">
        <f ca="1" t="shared" si="217"/>
        <v>0</v>
      </c>
      <c r="CA447" s="14">
        <f ca="1" t="shared" si="218"/>
        <v>0</v>
      </c>
      <c r="CB447" s="14">
        <f ca="1" t="shared" si="219"/>
        <v>0</v>
      </c>
      <c r="CC447" s="14">
        <f ca="1" t="shared" si="220"/>
        <v>0</v>
      </c>
      <c r="CD447" s="14">
        <f ca="1" t="shared" si="221"/>
        <v>0</v>
      </c>
      <c r="CE447" s="14">
        <f ca="1" t="shared" si="222"/>
        <v>0</v>
      </c>
      <c r="CF447" s="14">
        <f ca="1" t="shared" si="223"/>
        <v>0</v>
      </c>
      <c r="CG447" s="14">
        <f ca="1" t="shared" si="224"/>
        <v>0</v>
      </c>
    </row>
    <row r="448" spans="14:85" ht="14.25">
      <c r="N448" t="s">
        <v>1911</v>
      </c>
      <c r="P448" s="1">
        <f t="shared" si="225"/>
        <v>0</v>
      </c>
      <c r="Q448" s="14">
        <f ca="1" t="shared" si="156"/>
        <v>0</v>
      </c>
      <c r="R448" s="14">
        <f ca="1" t="shared" si="157"/>
        <v>0</v>
      </c>
      <c r="S448" s="14">
        <f ca="1" t="shared" si="158"/>
        <v>0</v>
      </c>
      <c r="T448" s="14">
        <f ca="1" t="shared" si="159"/>
        <v>0</v>
      </c>
      <c r="U448" s="14">
        <f ca="1" t="shared" si="160"/>
        <v>0</v>
      </c>
      <c r="V448" s="14">
        <f ca="1" t="shared" si="161"/>
        <v>0</v>
      </c>
      <c r="W448" s="14">
        <f ca="1" t="shared" si="162"/>
        <v>0</v>
      </c>
      <c r="X448" s="14">
        <f ca="1" t="shared" si="163"/>
        <v>0</v>
      </c>
      <c r="Y448" s="14">
        <f ca="1" t="shared" si="164"/>
        <v>0</v>
      </c>
      <c r="Z448" s="14">
        <f ca="1" t="shared" si="165"/>
        <v>0</v>
      </c>
      <c r="AA448" s="14">
        <f ca="1" t="shared" si="166"/>
        <v>0</v>
      </c>
      <c r="AB448" s="14">
        <f ca="1" t="shared" si="167"/>
        <v>0</v>
      </c>
      <c r="AC448" s="14">
        <f ca="1" t="shared" si="168"/>
        <v>0</v>
      </c>
      <c r="AD448" s="14">
        <f ca="1" t="shared" si="169"/>
        <v>0</v>
      </c>
      <c r="AE448" s="14">
        <f ca="1" t="shared" si="170"/>
        <v>0</v>
      </c>
      <c r="AF448" s="14">
        <f ca="1" t="shared" si="171"/>
        <v>0</v>
      </c>
      <c r="AG448" s="14">
        <f ca="1" t="shared" si="172"/>
        <v>0</v>
      </c>
      <c r="AH448" s="14">
        <f ca="1" t="shared" si="173"/>
        <v>0</v>
      </c>
      <c r="AI448" s="14">
        <f ca="1" t="shared" si="174"/>
        <v>0</v>
      </c>
      <c r="AJ448" s="14">
        <f ca="1" t="shared" si="175"/>
        <v>0</v>
      </c>
      <c r="AK448" s="14">
        <f ca="1" t="shared" si="176"/>
        <v>0</v>
      </c>
      <c r="AL448" s="14">
        <f ca="1" t="shared" si="177"/>
        <v>0</v>
      </c>
      <c r="AM448" s="14">
        <f ca="1" t="shared" si="178"/>
        <v>0</v>
      </c>
      <c r="AN448" s="14">
        <f ca="1" t="shared" si="179"/>
        <v>0</v>
      </c>
      <c r="AO448" s="14">
        <f ca="1" t="shared" si="180"/>
        <v>0</v>
      </c>
      <c r="AP448" s="14">
        <f ca="1" t="shared" si="181"/>
        <v>0</v>
      </c>
      <c r="AQ448" s="14">
        <f ca="1" t="shared" si="182"/>
        <v>0</v>
      </c>
      <c r="AR448" s="14">
        <f ca="1" t="shared" si="183"/>
        <v>0</v>
      </c>
      <c r="AS448" s="14">
        <f ca="1" t="shared" si="184"/>
        <v>0</v>
      </c>
      <c r="AT448" s="14">
        <f ca="1" t="shared" si="185"/>
        <v>0</v>
      </c>
      <c r="AU448" s="14">
        <f ca="1" t="shared" si="186"/>
        <v>0</v>
      </c>
      <c r="AV448" s="14">
        <f ca="1" t="shared" si="187"/>
        <v>0</v>
      </c>
      <c r="AW448" s="14">
        <f ca="1" t="shared" si="188"/>
        <v>0</v>
      </c>
      <c r="AX448" s="14">
        <f ca="1" t="shared" si="189"/>
        <v>0</v>
      </c>
      <c r="AY448" s="14">
        <f ca="1" t="shared" si="190"/>
        <v>0</v>
      </c>
      <c r="AZ448" s="14">
        <f ca="1" t="shared" si="191"/>
        <v>0</v>
      </c>
      <c r="BA448" s="14">
        <f ca="1" t="shared" si="192"/>
        <v>0</v>
      </c>
      <c r="BB448" s="14">
        <f ca="1" t="shared" si="193"/>
        <v>0</v>
      </c>
      <c r="BC448" s="14">
        <f ca="1" t="shared" si="194"/>
        <v>0</v>
      </c>
      <c r="BD448" s="14">
        <f ca="1" t="shared" si="195"/>
        <v>0</v>
      </c>
      <c r="BE448" s="14">
        <f ca="1" t="shared" si="196"/>
        <v>0</v>
      </c>
      <c r="BF448" s="14">
        <f ca="1" t="shared" si="197"/>
        <v>0</v>
      </c>
      <c r="BG448" s="14">
        <f ca="1" t="shared" si="198"/>
        <v>0</v>
      </c>
      <c r="BH448" s="14">
        <f ca="1" t="shared" si="199"/>
        <v>0</v>
      </c>
      <c r="BI448" s="14">
        <f ca="1" t="shared" si="200"/>
        <v>0</v>
      </c>
      <c r="BJ448" s="14">
        <f ca="1" t="shared" si="201"/>
        <v>0</v>
      </c>
      <c r="BK448" s="14">
        <f ca="1" t="shared" si="202"/>
        <v>0</v>
      </c>
      <c r="BL448" s="14">
        <f ca="1" t="shared" si="203"/>
        <v>0</v>
      </c>
      <c r="BM448" s="14">
        <f ca="1" t="shared" si="204"/>
        <v>0</v>
      </c>
      <c r="BN448" s="14">
        <f ca="1" t="shared" si="205"/>
        <v>0</v>
      </c>
      <c r="BO448" s="14">
        <f ca="1" t="shared" si="206"/>
        <v>0</v>
      </c>
      <c r="BP448" s="14">
        <f ca="1" t="shared" si="207"/>
        <v>0</v>
      </c>
      <c r="BQ448" s="14">
        <f ca="1" t="shared" si="208"/>
        <v>0</v>
      </c>
      <c r="BR448" s="14">
        <f ca="1" t="shared" si="209"/>
        <v>0</v>
      </c>
      <c r="BS448" s="14">
        <f ca="1" t="shared" si="210"/>
        <v>0</v>
      </c>
      <c r="BT448" s="14">
        <f ca="1" t="shared" si="211"/>
        <v>0</v>
      </c>
      <c r="BU448" s="14">
        <f ca="1" t="shared" si="212"/>
        <v>0</v>
      </c>
      <c r="BV448" s="14">
        <f ca="1" t="shared" si="213"/>
        <v>0</v>
      </c>
      <c r="BW448" s="14">
        <f ca="1" t="shared" si="214"/>
        <v>0</v>
      </c>
      <c r="BX448" s="14">
        <f ca="1" t="shared" si="215"/>
        <v>0</v>
      </c>
      <c r="BY448" s="14">
        <f ca="1" t="shared" si="216"/>
        <v>0</v>
      </c>
      <c r="BZ448" s="14">
        <f ca="1" t="shared" si="217"/>
        <v>0</v>
      </c>
      <c r="CA448" s="14">
        <f ca="1" t="shared" si="218"/>
        <v>0</v>
      </c>
      <c r="CB448" s="14">
        <f ca="1" t="shared" si="219"/>
        <v>0</v>
      </c>
      <c r="CC448" s="14">
        <f ca="1" t="shared" si="220"/>
        <v>0</v>
      </c>
      <c r="CD448" s="14">
        <f ca="1" t="shared" si="221"/>
        <v>0</v>
      </c>
      <c r="CE448" s="14">
        <f ca="1" t="shared" si="222"/>
        <v>0</v>
      </c>
      <c r="CF448" s="14">
        <f ca="1" t="shared" si="223"/>
        <v>0</v>
      </c>
      <c r="CG448" s="14">
        <f ca="1" t="shared" si="224"/>
        <v>0</v>
      </c>
    </row>
    <row r="449" spans="14:85" ht="14.25">
      <c r="N449" t="s">
        <v>1912</v>
      </c>
      <c r="P449" s="1">
        <f t="shared" si="225"/>
        <v>0</v>
      </c>
      <c r="Q449" s="14">
        <f ca="1" t="shared" si="156"/>
        <v>0</v>
      </c>
      <c r="R449" s="14">
        <f ca="1" t="shared" si="157"/>
        <v>0</v>
      </c>
      <c r="S449" s="14">
        <f ca="1" t="shared" si="158"/>
        <v>0</v>
      </c>
      <c r="T449" s="14">
        <f ca="1" t="shared" si="159"/>
        <v>0</v>
      </c>
      <c r="U449" s="14">
        <f ca="1" t="shared" si="160"/>
        <v>0</v>
      </c>
      <c r="V449" s="14">
        <f ca="1" t="shared" si="161"/>
        <v>0</v>
      </c>
      <c r="W449" s="14">
        <f ca="1" t="shared" si="162"/>
        <v>0</v>
      </c>
      <c r="X449" s="14">
        <f ca="1" t="shared" si="163"/>
        <v>0</v>
      </c>
      <c r="Y449" s="14">
        <f ca="1" t="shared" si="164"/>
        <v>0</v>
      </c>
      <c r="Z449" s="14">
        <f ca="1" t="shared" si="165"/>
        <v>0</v>
      </c>
      <c r="AA449" s="14">
        <f ca="1" t="shared" si="166"/>
        <v>0</v>
      </c>
      <c r="AB449" s="14">
        <f ca="1" t="shared" si="167"/>
        <v>0</v>
      </c>
      <c r="AC449" s="14">
        <f ca="1" t="shared" si="168"/>
        <v>0</v>
      </c>
      <c r="AD449" s="14">
        <f ca="1" t="shared" si="169"/>
        <v>0</v>
      </c>
      <c r="AE449" s="14">
        <f ca="1" t="shared" si="170"/>
        <v>0</v>
      </c>
      <c r="AF449" s="14">
        <f ca="1" t="shared" si="171"/>
        <v>0</v>
      </c>
      <c r="AG449" s="14">
        <f ca="1" t="shared" si="172"/>
        <v>0</v>
      </c>
      <c r="AH449" s="14">
        <f ca="1" t="shared" si="173"/>
        <v>0</v>
      </c>
      <c r="AI449" s="14">
        <f ca="1" t="shared" si="174"/>
        <v>0</v>
      </c>
      <c r="AJ449" s="14">
        <f ca="1" t="shared" si="175"/>
        <v>0</v>
      </c>
      <c r="AK449" s="14">
        <f ca="1" t="shared" si="176"/>
        <v>0</v>
      </c>
      <c r="AL449" s="14">
        <f ca="1" t="shared" si="177"/>
        <v>0</v>
      </c>
      <c r="AM449" s="14">
        <f ca="1" t="shared" si="178"/>
        <v>0</v>
      </c>
      <c r="AN449" s="14">
        <f ca="1" t="shared" si="179"/>
        <v>0</v>
      </c>
      <c r="AO449" s="14">
        <f ca="1" t="shared" si="180"/>
        <v>0</v>
      </c>
      <c r="AP449" s="14">
        <f ca="1" t="shared" si="181"/>
        <v>0</v>
      </c>
      <c r="AQ449" s="14">
        <f ca="1" t="shared" si="182"/>
        <v>0</v>
      </c>
      <c r="AR449" s="14">
        <f ca="1" t="shared" si="183"/>
        <v>0</v>
      </c>
      <c r="AS449" s="14">
        <f ca="1" t="shared" si="184"/>
        <v>0</v>
      </c>
      <c r="AT449" s="14">
        <f ca="1" t="shared" si="185"/>
        <v>0</v>
      </c>
      <c r="AU449" s="14">
        <f ca="1" t="shared" si="186"/>
        <v>0</v>
      </c>
      <c r="AV449" s="14">
        <f ca="1" t="shared" si="187"/>
        <v>0</v>
      </c>
      <c r="AW449" s="14">
        <f ca="1" t="shared" si="188"/>
        <v>0</v>
      </c>
      <c r="AX449" s="14">
        <f ca="1" t="shared" si="189"/>
        <v>0</v>
      </c>
      <c r="AY449" s="14">
        <f ca="1" t="shared" si="190"/>
        <v>0</v>
      </c>
      <c r="AZ449" s="14">
        <f ca="1" t="shared" si="191"/>
        <v>0</v>
      </c>
      <c r="BA449" s="14">
        <f ca="1" t="shared" si="192"/>
        <v>0</v>
      </c>
      <c r="BB449" s="14">
        <f ca="1" t="shared" si="193"/>
        <v>0</v>
      </c>
      <c r="BC449" s="14">
        <f ca="1" t="shared" si="194"/>
        <v>0</v>
      </c>
      <c r="BD449" s="14">
        <f ca="1" t="shared" si="195"/>
        <v>0</v>
      </c>
      <c r="BE449" s="14">
        <f ca="1" t="shared" si="196"/>
        <v>0</v>
      </c>
      <c r="BF449" s="14">
        <f ca="1" t="shared" si="197"/>
        <v>0</v>
      </c>
      <c r="BG449" s="14">
        <f ca="1" t="shared" si="198"/>
        <v>0</v>
      </c>
      <c r="BH449" s="14">
        <f ca="1" t="shared" si="199"/>
        <v>0</v>
      </c>
      <c r="BI449" s="14">
        <f ca="1" t="shared" si="200"/>
        <v>0</v>
      </c>
      <c r="BJ449" s="14">
        <f ca="1" t="shared" si="201"/>
        <v>0</v>
      </c>
      <c r="BK449" s="14">
        <f ca="1" t="shared" si="202"/>
        <v>0</v>
      </c>
      <c r="BL449" s="14">
        <f ca="1" t="shared" si="203"/>
        <v>0</v>
      </c>
      <c r="BM449" s="14">
        <f ca="1" t="shared" si="204"/>
        <v>0</v>
      </c>
      <c r="BN449" s="14">
        <f ca="1" t="shared" si="205"/>
        <v>0</v>
      </c>
      <c r="BO449" s="14">
        <f ca="1" t="shared" si="206"/>
        <v>0</v>
      </c>
      <c r="BP449" s="14">
        <f ca="1" t="shared" si="207"/>
        <v>0</v>
      </c>
      <c r="BQ449" s="14">
        <f ca="1" t="shared" si="208"/>
        <v>0</v>
      </c>
      <c r="BR449" s="14">
        <f ca="1" t="shared" si="209"/>
        <v>0</v>
      </c>
      <c r="BS449" s="14">
        <f ca="1" t="shared" si="210"/>
        <v>0</v>
      </c>
      <c r="BT449" s="14">
        <f ca="1" t="shared" si="211"/>
        <v>0</v>
      </c>
      <c r="BU449" s="14">
        <f ca="1" t="shared" si="212"/>
        <v>0</v>
      </c>
      <c r="BV449" s="14">
        <f ca="1" t="shared" si="213"/>
        <v>0</v>
      </c>
      <c r="BW449" s="14">
        <f ca="1" t="shared" si="214"/>
        <v>0</v>
      </c>
      <c r="BX449" s="14">
        <f ca="1" t="shared" si="215"/>
        <v>0</v>
      </c>
      <c r="BY449" s="14">
        <f ca="1" t="shared" si="216"/>
        <v>0</v>
      </c>
      <c r="BZ449" s="14">
        <f ca="1" t="shared" si="217"/>
        <v>0</v>
      </c>
      <c r="CA449" s="14">
        <f ca="1" t="shared" si="218"/>
        <v>0</v>
      </c>
      <c r="CB449" s="14">
        <f ca="1" t="shared" si="219"/>
        <v>0</v>
      </c>
      <c r="CC449" s="14">
        <f ca="1" t="shared" si="220"/>
        <v>0</v>
      </c>
      <c r="CD449" s="14">
        <f ca="1" t="shared" si="221"/>
        <v>0</v>
      </c>
      <c r="CE449" s="14">
        <f ca="1" t="shared" si="222"/>
        <v>0</v>
      </c>
      <c r="CF449" s="14">
        <f ca="1" t="shared" si="223"/>
        <v>0</v>
      </c>
      <c r="CG449" s="14">
        <f ca="1" t="shared" si="224"/>
        <v>0</v>
      </c>
    </row>
    <row r="450" spans="14:85" ht="14.25">
      <c r="N450" t="s">
        <v>1913</v>
      </c>
      <c r="P450" s="1">
        <f t="shared" si="225"/>
        <v>0</v>
      </c>
      <c r="Q450" s="14">
        <f ca="1" t="shared" si="156"/>
        <v>0</v>
      </c>
      <c r="R450" s="14">
        <f ca="1" t="shared" si="157"/>
        <v>0</v>
      </c>
      <c r="S450" s="14">
        <f ca="1" t="shared" si="158"/>
        <v>0</v>
      </c>
      <c r="T450" s="14">
        <f ca="1" t="shared" si="159"/>
        <v>0</v>
      </c>
      <c r="U450" s="14">
        <f ca="1" t="shared" si="160"/>
        <v>0</v>
      </c>
      <c r="V450" s="14">
        <f ca="1" t="shared" si="161"/>
        <v>0</v>
      </c>
      <c r="W450" s="14">
        <f ca="1" t="shared" si="162"/>
        <v>0</v>
      </c>
      <c r="X450" s="14">
        <f ca="1" t="shared" si="163"/>
        <v>0</v>
      </c>
      <c r="Y450" s="14">
        <f ca="1" t="shared" si="164"/>
        <v>0</v>
      </c>
      <c r="Z450" s="14">
        <f ca="1" t="shared" si="165"/>
        <v>0</v>
      </c>
      <c r="AA450" s="14">
        <f ca="1" t="shared" si="166"/>
        <v>0</v>
      </c>
      <c r="AB450" s="14">
        <f ca="1" t="shared" si="167"/>
        <v>0</v>
      </c>
      <c r="AC450" s="14">
        <f ca="1" t="shared" si="168"/>
        <v>0</v>
      </c>
      <c r="AD450" s="14">
        <f ca="1" t="shared" si="169"/>
        <v>0</v>
      </c>
      <c r="AE450" s="14">
        <f ca="1" t="shared" si="170"/>
        <v>0</v>
      </c>
      <c r="AF450" s="14">
        <f ca="1" t="shared" si="171"/>
        <v>0</v>
      </c>
      <c r="AG450" s="14">
        <f ca="1" t="shared" si="172"/>
        <v>0</v>
      </c>
      <c r="AH450" s="14">
        <f ca="1" t="shared" si="173"/>
        <v>0</v>
      </c>
      <c r="AI450" s="14">
        <f ca="1" t="shared" si="174"/>
        <v>0</v>
      </c>
      <c r="AJ450" s="14">
        <f ca="1" t="shared" si="175"/>
        <v>0</v>
      </c>
      <c r="AK450" s="14">
        <f ca="1" t="shared" si="176"/>
        <v>0</v>
      </c>
      <c r="AL450" s="14">
        <f ca="1" t="shared" si="177"/>
        <v>0</v>
      </c>
      <c r="AM450" s="14">
        <f ca="1" t="shared" si="178"/>
        <v>0</v>
      </c>
      <c r="AN450" s="14">
        <f ca="1" t="shared" si="179"/>
        <v>0</v>
      </c>
      <c r="AO450" s="14">
        <f ca="1" t="shared" si="180"/>
        <v>0</v>
      </c>
      <c r="AP450" s="14">
        <f ca="1" t="shared" si="181"/>
        <v>0</v>
      </c>
      <c r="AQ450" s="14">
        <f ca="1" t="shared" si="182"/>
        <v>0</v>
      </c>
      <c r="AR450" s="14">
        <f ca="1" t="shared" si="183"/>
        <v>0</v>
      </c>
      <c r="AS450" s="14">
        <f ca="1" t="shared" si="184"/>
        <v>0</v>
      </c>
      <c r="AT450" s="14">
        <f ca="1" t="shared" si="185"/>
        <v>0</v>
      </c>
      <c r="AU450" s="14">
        <f ca="1" t="shared" si="186"/>
        <v>0</v>
      </c>
      <c r="AV450" s="14">
        <f ca="1" t="shared" si="187"/>
        <v>0</v>
      </c>
      <c r="AW450" s="14">
        <f ca="1" t="shared" si="188"/>
        <v>0</v>
      </c>
      <c r="AX450" s="14">
        <f ca="1" t="shared" si="189"/>
        <v>0</v>
      </c>
      <c r="AY450" s="14">
        <f ca="1" t="shared" si="190"/>
        <v>0</v>
      </c>
      <c r="AZ450" s="14">
        <f ca="1" t="shared" si="191"/>
        <v>0</v>
      </c>
      <c r="BA450" s="14">
        <f ca="1" t="shared" si="192"/>
        <v>0</v>
      </c>
      <c r="BB450" s="14">
        <f ca="1" t="shared" si="193"/>
        <v>0</v>
      </c>
      <c r="BC450" s="14">
        <f ca="1" t="shared" si="194"/>
        <v>0</v>
      </c>
      <c r="BD450" s="14">
        <f ca="1" t="shared" si="195"/>
        <v>0</v>
      </c>
      <c r="BE450" s="14">
        <f ca="1" t="shared" si="196"/>
        <v>0</v>
      </c>
      <c r="BF450" s="14">
        <f ca="1" t="shared" si="197"/>
        <v>0</v>
      </c>
      <c r="BG450" s="14">
        <f ca="1" t="shared" si="198"/>
        <v>0</v>
      </c>
      <c r="BH450" s="14">
        <f ca="1" t="shared" si="199"/>
        <v>0</v>
      </c>
      <c r="BI450" s="14">
        <f ca="1" t="shared" si="200"/>
        <v>0</v>
      </c>
      <c r="BJ450" s="14">
        <f ca="1" t="shared" si="201"/>
        <v>0</v>
      </c>
      <c r="BK450" s="14">
        <f ca="1" t="shared" si="202"/>
        <v>0</v>
      </c>
      <c r="BL450" s="14">
        <f ca="1" t="shared" si="203"/>
        <v>0</v>
      </c>
      <c r="BM450" s="14">
        <f ca="1" t="shared" si="204"/>
        <v>0</v>
      </c>
      <c r="BN450" s="14">
        <f ca="1" t="shared" si="205"/>
        <v>0</v>
      </c>
      <c r="BO450" s="14">
        <f ca="1" t="shared" si="206"/>
        <v>0</v>
      </c>
      <c r="BP450" s="14">
        <f ca="1" t="shared" si="207"/>
        <v>0</v>
      </c>
      <c r="BQ450" s="14">
        <f ca="1" t="shared" si="208"/>
        <v>0</v>
      </c>
      <c r="BR450" s="14">
        <f ca="1" t="shared" si="209"/>
        <v>0</v>
      </c>
      <c r="BS450" s="14">
        <f ca="1" t="shared" si="210"/>
        <v>0</v>
      </c>
      <c r="BT450" s="14">
        <f ca="1" t="shared" si="211"/>
        <v>0</v>
      </c>
      <c r="BU450" s="14">
        <f ca="1" t="shared" si="212"/>
        <v>0</v>
      </c>
      <c r="BV450" s="14">
        <f ca="1" t="shared" si="213"/>
        <v>0</v>
      </c>
      <c r="BW450" s="14">
        <f ca="1" t="shared" si="214"/>
        <v>0</v>
      </c>
      <c r="BX450" s="14">
        <f ca="1" t="shared" si="215"/>
        <v>0</v>
      </c>
      <c r="BY450" s="14">
        <f ca="1" t="shared" si="216"/>
        <v>0</v>
      </c>
      <c r="BZ450" s="14">
        <f ca="1" t="shared" si="217"/>
        <v>0</v>
      </c>
      <c r="CA450" s="14">
        <f ca="1" t="shared" si="218"/>
        <v>0</v>
      </c>
      <c r="CB450" s="14">
        <f ca="1" t="shared" si="219"/>
        <v>0</v>
      </c>
      <c r="CC450" s="14">
        <f ca="1" t="shared" si="220"/>
        <v>0</v>
      </c>
      <c r="CD450" s="14">
        <f ca="1" t="shared" si="221"/>
        <v>0</v>
      </c>
      <c r="CE450" s="14">
        <f ca="1" t="shared" si="222"/>
        <v>0</v>
      </c>
      <c r="CF450" s="14">
        <f ca="1" t="shared" si="223"/>
        <v>0</v>
      </c>
      <c r="CG450" s="14">
        <f ca="1" t="shared" si="224"/>
        <v>0</v>
      </c>
    </row>
    <row r="451" spans="14:85" ht="14.25">
      <c r="N451" t="s">
        <v>1914</v>
      </c>
      <c r="P451" s="1">
        <f t="shared" si="225"/>
        <v>0</v>
      </c>
      <c r="Q451" s="14">
        <f ca="1" t="shared" si="156"/>
        <v>0</v>
      </c>
      <c r="R451" s="14">
        <f ca="1" t="shared" si="157"/>
        <v>0</v>
      </c>
      <c r="S451" s="14">
        <f ca="1" t="shared" si="158"/>
        <v>0</v>
      </c>
      <c r="T451" s="14">
        <f ca="1" t="shared" si="159"/>
        <v>0</v>
      </c>
      <c r="U451" s="14">
        <f ca="1" t="shared" si="160"/>
        <v>0</v>
      </c>
      <c r="V451" s="14">
        <f ca="1" t="shared" si="161"/>
        <v>0</v>
      </c>
      <c r="W451" s="14">
        <f ca="1" t="shared" si="162"/>
        <v>0</v>
      </c>
      <c r="X451" s="14">
        <f ca="1" t="shared" si="163"/>
        <v>0</v>
      </c>
      <c r="Y451" s="14">
        <f ca="1" t="shared" si="164"/>
        <v>0</v>
      </c>
      <c r="Z451" s="14">
        <f ca="1" t="shared" si="165"/>
        <v>0</v>
      </c>
      <c r="AA451" s="14">
        <f ca="1" t="shared" si="166"/>
        <v>0</v>
      </c>
      <c r="AB451" s="14">
        <f ca="1" t="shared" si="167"/>
        <v>0</v>
      </c>
      <c r="AC451" s="14">
        <f ca="1" t="shared" si="168"/>
        <v>0</v>
      </c>
      <c r="AD451" s="14">
        <f ca="1" t="shared" si="169"/>
        <v>0</v>
      </c>
      <c r="AE451" s="14">
        <f ca="1" t="shared" si="170"/>
        <v>0</v>
      </c>
      <c r="AF451" s="14">
        <f ca="1" t="shared" si="171"/>
        <v>0</v>
      </c>
      <c r="AG451" s="14">
        <f ca="1" t="shared" si="172"/>
        <v>0</v>
      </c>
      <c r="AH451" s="14">
        <f ca="1" t="shared" si="173"/>
        <v>0</v>
      </c>
      <c r="AI451" s="14">
        <f ca="1" t="shared" si="174"/>
        <v>0</v>
      </c>
      <c r="AJ451" s="14">
        <f ca="1" t="shared" si="175"/>
        <v>0</v>
      </c>
      <c r="AK451" s="14">
        <f ca="1" t="shared" si="176"/>
        <v>0</v>
      </c>
      <c r="AL451" s="14">
        <f ca="1" t="shared" si="177"/>
        <v>0</v>
      </c>
      <c r="AM451" s="14">
        <f ca="1" t="shared" si="178"/>
        <v>0</v>
      </c>
      <c r="AN451" s="14">
        <f ca="1" t="shared" si="179"/>
        <v>0</v>
      </c>
      <c r="AO451" s="14">
        <f ca="1" t="shared" si="180"/>
        <v>0</v>
      </c>
      <c r="AP451" s="14">
        <f ca="1" t="shared" si="181"/>
        <v>0</v>
      </c>
      <c r="AQ451" s="14">
        <f ca="1" t="shared" si="182"/>
        <v>0</v>
      </c>
      <c r="AR451" s="14">
        <f ca="1" t="shared" si="183"/>
        <v>0</v>
      </c>
      <c r="AS451" s="14">
        <f ca="1" t="shared" si="184"/>
        <v>0</v>
      </c>
      <c r="AT451" s="14">
        <f ca="1" t="shared" si="185"/>
        <v>0</v>
      </c>
      <c r="AU451" s="14">
        <f ca="1" t="shared" si="186"/>
        <v>0</v>
      </c>
      <c r="AV451" s="14">
        <f ca="1" t="shared" si="187"/>
        <v>0</v>
      </c>
      <c r="AW451" s="14">
        <f ca="1" t="shared" si="188"/>
        <v>0</v>
      </c>
      <c r="AX451" s="14">
        <f ca="1" t="shared" si="189"/>
        <v>0</v>
      </c>
      <c r="AY451" s="14">
        <f ca="1" t="shared" si="190"/>
        <v>0</v>
      </c>
      <c r="AZ451" s="14">
        <f ca="1" t="shared" si="191"/>
        <v>0</v>
      </c>
      <c r="BA451" s="14">
        <f ca="1" t="shared" si="192"/>
        <v>0</v>
      </c>
      <c r="BB451" s="14">
        <f ca="1" t="shared" si="193"/>
        <v>0</v>
      </c>
      <c r="BC451" s="14">
        <f ca="1" t="shared" si="194"/>
        <v>0</v>
      </c>
      <c r="BD451" s="14">
        <f ca="1" t="shared" si="195"/>
        <v>0</v>
      </c>
      <c r="BE451" s="14">
        <f ca="1" t="shared" si="196"/>
        <v>0</v>
      </c>
      <c r="BF451" s="14">
        <f ca="1" t="shared" si="197"/>
        <v>0</v>
      </c>
      <c r="BG451" s="14">
        <f ca="1" t="shared" si="198"/>
        <v>0</v>
      </c>
      <c r="BH451" s="14">
        <f ca="1" t="shared" si="199"/>
        <v>0</v>
      </c>
      <c r="BI451" s="14">
        <f ca="1" t="shared" si="200"/>
        <v>0</v>
      </c>
      <c r="BJ451" s="14">
        <f ca="1" t="shared" si="201"/>
        <v>0</v>
      </c>
      <c r="BK451" s="14">
        <f ca="1" t="shared" si="202"/>
        <v>0</v>
      </c>
      <c r="BL451" s="14">
        <f ca="1" t="shared" si="203"/>
        <v>0</v>
      </c>
      <c r="BM451" s="14">
        <f ca="1" t="shared" si="204"/>
        <v>0</v>
      </c>
      <c r="BN451" s="14">
        <f ca="1" t="shared" si="205"/>
        <v>0</v>
      </c>
      <c r="BO451" s="14">
        <f ca="1" t="shared" si="206"/>
        <v>0</v>
      </c>
      <c r="BP451" s="14">
        <f ca="1" t="shared" si="207"/>
        <v>0</v>
      </c>
      <c r="BQ451" s="14">
        <f ca="1" t="shared" si="208"/>
        <v>0</v>
      </c>
      <c r="BR451" s="14">
        <f ca="1" t="shared" si="209"/>
        <v>0</v>
      </c>
      <c r="BS451" s="14">
        <f ca="1" t="shared" si="210"/>
        <v>0</v>
      </c>
      <c r="BT451" s="14">
        <f ca="1" t="shared" si="211"/>
        <v>0</v>
      </c>
      <c r="BU451" s="14">
        <f ca="1" t="shared" si="212"/>
        <v>0</v>
      </c>
      <c r="BV451" s="14">
        <f ca="1" t="shared" si="213"/>
        <v>0</v>
      </c>
      <c r="BW451" s="14">
        <f ca="1" t="shared" si="214"/>
        <v>0</v>
      </c>
      <c r="BX451" s="14">
        <f ca="1" t="shared" si="215"/>
        <v>0</v>
      </c>
      <c r="BY451" s="14">
        <f ca="1" t="shared" si="216"/>
        <v>0</v>
      </c>
      <c r="BZ451" s="14">
        <f ca="1" t="shared" si="217"/>
        <v>0</v>
      </c>
      <c r="CA451" s="14">
        <f ca="1" t="shared" si="218"/>
        <v>0</v>
      </c>
      <c r="CB451" s="14">
        <f ca="1" t="shared" si="219"/>
        <v>0</v>
      </c>
      <c r="CC451" s="14">
        <f ca="1" t="shared" si="220"/>
        <v>0</v>
      </c>
      <c r="CD451" s="14">
        <f ca="1" t="shared" si="221"/>
        <v>0</v>
      </c>
      <c r="CE451" s="14">
        <f ca="1" t="shared" si="222"/>
        <v>0</v>
      </c>
      <c r="CF451" s="14">
        <f ca="1" t="shared" si="223"/>
        <v>0</v>
      </c>
      <c r="CG451" s="14">
        <f ca="1" t="shared" si="224"/>
        <v>0</v>
      </c>
    </row>
    <row r="452" spans="14:85" ht="14.25">
      <c r="N452" t="s">
        <v>1915</v>
      </c>
      <c r="P452" s="1">
        <f t="shared" si="225"/>
        <v>0</v>
      </c>
      <c r="Q452" s="14">
        <f ca="1" t="shared" si="156"/>
        <v>0</v>
      </c>
      <c r="R452" s="14">
        <f ca="1" t="shared" si="157"/>
        <v>0</v>
      </c>
      <c r="S452" s="14">
        <f ca="1" t="shared" si="158"/>
        <v>0</v>
      </c>
      <c r="T452" s="14">
        <f ca="1" t="shared" si="159"/>
        <v>0</v>
      </c>
      <c r="U452" s="14">
        <f ca="1" t="shared" si="160"/>
        <v>0</v>
      </c>
      <c r="V452" s="14">
        <f ca="1" t="shared" si="161"/>
        <v>0</v>
      </c>
      <c r="W452" s="14">
        <f ca="1" t="shared" si="162"/>
        <v>0</v>
      </c>
      <c r="X452" s="14">
        <f ca="1" t="shared" si="163"/>
        <v>0</v>
      </c>
      <c r="Y452" s="14">
        <f ca="1" t="shared" si="164"/>
        <v>0</v>
      </c>
      <c r="Z452" s="14">
        <f ca="1" t="shared" si="165"/>
        <v>0</v>
      </c>
      <c r="AA452" s="14">
        <f ca="1" t="shared" si="166"/>
        <v>0</v>
      </c>
      <c r="AB452" s="14">
        <f ca="1" t="shared" si="167"/>
        <v>0</v>
      </c>
      <c r="AC452" s="14">
        <f ca="1" t="shared" si="168"/>
        <v>0</v>
      </c>
      <c r="AD452" s="14">
        <f ca="1" t="shared" si="169"/>
        <v>0</v>
      </c>
      <c r="AE452" s="14">
        <f ca="1" t="shared" si="170"/>
        <v>0</v>
      </c>
      <c r="AF452" s="14">
        <f ca="1" t="shared" si="171"/>
        <v>0</v>
      </c>
      <c r="AG452" s="14">
        <f ca="1" t="shared" si="172"/>
        <v>0</v>
      </c>
      <c r="AH452" s="14">
        <f ca="1" t="shared" si="173"/>
        <v>0</v>
      </c>
      <c r="AI452" s="14">
        <f ca="1" t="shared" si="174"/>
        <v>0</v>
      </c>
      <c r="AJ452" s="14">
        <f ca="1" t="shared" si="175"/>
        <v>0</v>
      </c>
      <c r="AK452" s="14">
        <f ca="1" t="shared" si="176"/>
        <v>0</v>
      </c>
      <c r="AL452" s="14">
        <f ca="1" t="shared" si="177"/>
        <v>0</v>
      </c>
      <c r="AM452" s="14">
        <f ca="1" t="shared" si="178"/>
        <v>0</v>
      </c>
      <c r="AN452" s="14">
        <f ca="1" t="shared" si="179"/>
        <v>0</v>
      </c>
      <c r="AO452" s="14">
        <f ca="1" t="shared" si="180"/>
        <v>0</v>
      </c>
      <c r="AP452" s="14">
        <f ca="1" t="shared" si="181"/>
        <v>0</v>
      </c>
      <c r="AQ452" s="14">
        <f ca="1" t="shared" si="182"/>
        <v>0</v>
      </c>
      <c r="AR452" s="14">
        <f ca="1" t="shared" si="183"/>
        <v>0</v>
      </c>
      <c r="AS452" s="14">
        <f ca="1" t="shared" si="184"/>
        <v>0</v>
      </c>
      <c r="AT452" s="14">
        <f ca="1" t="shared" si="185"/>
        <v>0</v>
      </c>
      <c r="AU452" s="14">
        <f ca="1" t="shared" si="186"/>
        <v>0</v>
      </c>
      <c r="AV452" s="14">
        <f ca="1" t="shared" si="187"/>
        <v>0</v>
      </c>
      <c r="AW452" s="14">
        <f ca="1" t="shared" si="188"/>
        <v>0</v>
      </c>
      <c r="AX452" s="14">
        <f ca="1" t="shared" si="189"/>
        <v>0</v>
      </c>
      <c r="AY452" s="14">
        <f ca="1" t="shared" si="190"/>
        <v>0</v>
      </c>
      <c r="AZ452" s="14">
        <f ca="1" t="shared" si="191"/>
        <v>0</v>
      </c>
      <c r="BA452" s="14">
        <f ca="1" t="shared" si="192"/>
        <v>0</v>
      </c>
      <c r="BB452" s="14">
        <f ca="1" t="shared" si="193"/>
        <v>0</v>
      </c>
      <c r="BC452" s="14">
        <f ca="1" t="shared" si="194"/>
        <v>0</v>
      </c>
      <c r="BD452" s="14">
        <f ca="1" t="shared" si="195"/>
        <v>0</v>
      </c>
      <c r="BE452" s="14">
        <f ca="1" t="shared" si="196"/>
        <v>0</v>
      </c>
      <c r="BF452" s="14">
        <f ca="1" t="shared" si="197"/>
        <v>0</v>
      </c>
      <c r="BG452" s="14">
        <f ca="1" t="shared" si="198"/>
        <v>0</v>
      </c>
      <c r="BH452" s="14">
        <f ca="1" t="shared" si="199"/>
        <v>0</v>
      </c>
      <c r="BI452" s="14">
        <f ca="1" t="shared" si="200"/>
        <v>0</v>
      </c>
      <c r="BJ452" s="14">
        <f ca="1" t="shared" si="201"/>
        <v>0</v>
      </c>
      <c r="BK452" s="14">
        <f ca="1" t="shared" si="202"/>
        <v>0</v>
      </c>
      <c r="BL452" s="14">
        <f ca="1" t="shared" si="203"/>
        <v>0</v>
      </c>
      <c r="BM452" s="14">
        <f ca="1" t="shared" si="204"/>
        <v>0</v>
      </c>
      <c r="BN452" s="14">
        <f ca="1" t="shared" si="205"/>
        <v>0</v>
      </c>
      <c r="BO452" s="14">
        <f ca="1" t="shared" si="206"/>
        <v>0</v>
      </c>
      <c r="BP452" s="14">
        <f ca="1" t="shared" si="207"/>
        <v>0</v>
      </c>
      <c r="BQ452" s="14">
        <f ca="1" t="shared" si="208"/>
        <v>0</v>
      </c>
      <c r="BR452" s="14">
        <f ca="1" t="shared" si="209"/>
        <v>0</v>
      </c>
      <c r="BS452" s="14">
        <f ca="1" t="shared" si="210"/>
        <v>0</v>
      </c>
      <c r="BT452" s="14">
        <f ca="1" t="shared" si="211"/>
        <v>0</v>
      </c>
      <c r="BU452" s="14">
        <f ca="1" t="shared" si="212"/>
        <v>0</v>
      </c>
      <c r="BV452" s="14">
        <f ca="1" t="shared" si="213"/>
        <v>0</v>
      </c>
      <c r="BW452" s="14">
        <f ca="1" t="shared" si="214"/>
        <v>0</v>
      </c>
      <c r="BX452" s="14">
        <f ca="1" t="shared" si="215"/>
        <v>0</v>
      </c>
      <c r="BY452" s="14">
        <f ca="1" t="shared" si="216"/>
        <v>0</v>
      </c>
      <c r="BZ452" s="14">
        <f ca="1" t="shared" si="217"/>
        <v>0</v>
      </c>
      <c r="CA452" s="14">
        <f ca="1" t="shared" si="218"/>
        <v>0</v>
      </c>
      <c r="CB452" s="14">
        <f ca="1" t="shared" si="219"/>
        <v>0</v>
      </c>
      <c r="CC452" s="14">
        <f ca="1" t="shared" si="220"/>
        <v>0</v>
      </c>
      <c r="CD452" s="14">
        <f ca="1" t="shared" si="221"/>
        <v>0</v>
      </c>
      <c r="CE452" s="14">
        <f ca="1" t="shared" si="222"/>
        <v>0</v>
      </c>
      <c r="CF452" s="14">
        <f ca="1" t="shared" si="223"/>
        <v>0</v>
      </c>
      <c r="CG452" s="14">
        <f ca="1" t="shared" si="224"/>
        <v>0</v>
      </c>
    </row>
    <row r="453" spans="14:85" ht="14.25">
      <c r="N453" t="s">
        <v>1916</v>
      </c>
      <c r="P453" s="1">
        <f t="shared" si="225"/>
        <v>0</v>
      </c>
      <c r="Q453" s="14">
        <f aca="true" ca="1" t="shared" si="226" ref="Q453:AV453">IF($P453=0,0,OFFSET($P$1,INDEX($CJ$1:$CJ$110,$P453)-1,COLUMN(A65)))</f>
        <v>0</v>
      </c>
      <c r="R453" s="14">
        <f ca="1" t="shared" si="226"/>
        <v>0</v>
      </c>
      <c r="S453" s="14">
        <f ca="1" t="shared" si="226"/>
        <v>0</v>
      </c>
      <c r="T453" s="14">
        <f ca="1" t="shared" si="226"/>
        <v>0</v>
      </c>
      <c r="U453" s="14">
        <f ca="1" t="shared" si="226"/>
        <v>0</v>
      </c>
      <c r="V453" s="14">
        <f ca="1" t="shared" si="226"/>
        <v>0</v>
      </c>
      <c r="W453" s="14">
        <f ca="1" t="shared" si="226"/>
        <v>0</v>
      </c>
      <c r="X453" s="14">
        <f ca="1" t="shared" si="226"/>
        <v>0</v>
      </c>
      <c r="Y453" s="14">
        <f ca="1" t="shared" si="226"/>
        <v>0</v>
      </c>
      <c r="Z453" s="14">
        <f ca="1" t="shared" si="226"/>
        <v>0</v>
      </c>
      <c r="AA453" s="14">
        <f ca="1" t="shared" si="226"/>
        <v>0</v>
      </c>
      <c r="AB453" s="14">
        <f ca="1" t="shared" si="226"/>
        <v>0</v>
      </c>
      <c r="AC453" s="14">
        <f ca="1" t="shared" si="226"/>
        <v>0</v>
      </c>
      <c r="AD453" s="14">
        <f ca="1" t="shared" si="226"/>
        <v>0</v>
      </c>
      <c r="AE453" s="14">
        <f ca="1" t="shared" si="226"/>
        <v>0</v>
      </c>
      <c r="AF453" s="14">
        <f ca="1" t="shared" si="226"/>
        <v>0</v>
      </c>
      <c r="AG453" s="14">
        <f ca="1" t="shared" si="226"/>
        <v>0</v>
      </c>
      <c r="AH453" s="14">
        <f ca="1" t="shared" si="226"/>
        <v>0</v>
      </c>
      <c r="AI453" s="14">
        <f ca="1" t="shared" si="226"/>
        <v>0</v>
      </c>
      <c r="AJ453" s="14">
        <f ca="1" t="shared" si="226"/>
        <v>0</v>
      </c>
      <c r="AK453" s="14">
        <f ca="1" t="shared" si="226"/>
        <v>0</v>
      </c>
      <c r="AL453" s="14">
        <f ca="1" t="shared" si="226"/>
        <v>0</v>
      </c>
      <c r="AM453" s="14">
        <f ca="1" t="shared" si="226"/>
        <v>0</v>
      </c>
      <c r="AN453" s="14">
        <f ca="1" t="shared" si="226"/>
        <v>0</v>
      </c>
      <c r="AO453" s="14">
        <f ca="1" t="shared" si="226"/>
        <v>0</v>
      </c>
      <c r="AP453" s="14">
        <f ca="1" t="shared" si="226"/>
        <v>0</v>
      </c>
      <c r="AQ453" s="14">
        <f ca="1" t="shared" si="226"/>
        <v>0</v>
      </c>
      <c r="AR453" s="14">
        <f ca="1" t="shared" si="226"/>
        <v>0</v>
      </c>
      <c r="AS453" s="14">
        <f ca="1" t="shared" si="226"/>
        <v>0</v>
      </c>
      <c r="AT453" s="14">
        <f ca="1" t="shared" si="226"/>
        <v>0</v>
      </c>
      <c r="AU453" s="14">
        <f ca="1" t="shared" si="226"/>
        <v>0</v>
      </c>
      <c r="AV453" s="14">
        <f ca="1" t="shared" si="226"/>
        <v>0</v>
      </c>
      <c r="AW453" s="14">
        <f aca="true" ca="1" t="shared" si="227" ref="AW453:CB453">IF($P453=0,0,OFFSET($P$1,INDEX($CJ$1:$CJ$110,$P453)-1,COLUMN(AG65)))</f>
        <v>0</v>
      </c>
      <c r="AX453" s="14">
        <f ca="1" t="shared" si="227"/>
        <v>0</v>
      </c>
      <c r="AY453" s="14">
        <f ca="1" t="shared" si="227"/>
        <v>0</v>
      </c>
      <c r="AZ453" s="14">
        <f ca="1" t="shared" si="227"/>
        <v>0</v>
      </c>
      <c r="BA453" s="14">
        <f ca="1" t="shared" si="227"/>
        <v>0</v>
      </c>
      <c r="BB453" s="14">
        <f ca="1" t="shared" si="227"/>
        <v>0</v>
      </c>
      <c r="BC453" s="14">
        <f ca="1" t="shared" si="227"/>
        <v>0</v>
      </c>
      <c r="BD453" s="14">
        <f ca="1" t="shared" si="227"/>
        <v>0</v>
      </c>
      <c r="BE453" s="14">
        <f ca="1" t="shared" si="227"/>
        <v>0</v>
      </c>
      <c r="BF453" s="14">
        <f ca="1" t="shared" si="227"/>
        <v>0</v>
      </c>
      <c r="BG453" s="14">
        <f ca="1" t="shared" si="227"/>
        <v>0</v>
      </c>
      <c r="BH453" s="14">
        <f ca="1" t="shared" si="227"/>
        <v>0</v>
      </c>
      <c r="BI453" s="14">
        <f ca="1" t="shared" si="227"/>
        <v>0</v>
      </c>
      <c r="BJ453" s="14">
        <f ca="1" t="shared" si="227"/>
        <v>0</v>
      </c>
      <c r="BK453" s="14">
        <f ca="1" t="shared" si="227"/>
        <v>0</v>
      </c>
      <c r="BL453" s="14">
        <f ca="1" t="shared" si="227"/>
        <v>0</v>
      </c>
      <c r="BM453" s="14">
        <f ca="1" t="shared" si="227"/>
        <v>0</v>
      </c>
      <c r="BN453" s="14">
        <f ca="1" t="shared" si="227"/>
        <v>0</v>
      </c>
      <c r="BO453" s="14">
        <f ca="1" t="shared" si="227"/>
        <v>0</v>
      </c>
      <c r="BP453" s="14">
        <f ca="1" t="shared" si="227"/>
        <v>0</v>
      </c>
      <c r="BQ453" s="14">
        <f ca="1" t="shared" si="227"/>
        <v>0</v>
      </c>
      <c r="BR453" s="14">
        <f ca="1" t="shared" si="227"/>
        <v>0</v>
      </c>
      <c r="BS453" s="14">
        <f ca="1" t="shared" si="227"/>
        <v>0</v>
      </c>
      <c r="BT453" s="14">
        <f ca="1" t="shared" si="227"/>
        <v>0</v>
      </c>
      <c r="BU453" s="14">
        <f ca="1" t="shared" si="227"/>
        <v>0</v>
      </c>
      <c r="BV453" s="14">
        <f ca="1" t="shared" si="227"/>
        <v>0</v>
      </c>
      <c r="BW453" s="14">
        <f ca="1" t="shared" si="227"/>
        <v>0</v>
      </c>
      <c r="BX453" s="14">
        <f ca="1" t="shared" si="227"/>
        <v>0</v>
      </c>
      <c r="BY453" s="14">
        <f ca="1" t="shared" si="227"/>
        <v>0</v>
      </c>
      <c r="BZ453" s="14">
        <f ca="1" t="shared" si="227"/>
        <v>0</v>
      </c>
      <c r="CA453" s="14">
        <f ca="1" t="shared" si="227"/>
        <v>0</v>
      </c>
      <c r="CB453" s="14">
        <f ca="1" t="shared" si="227"/>
        <v>0</v>
      </c>
      <c r="CC453" s="14">
        <f ca="1">IF($P453=0,0,OFFSET($P$1,INDEX($CJ$1:$CJ$110,$P453)-1,COLUMN(BM65)))</f>
        <v>0</v>
      </c>
      <c r="CD453" s="14">
        <f ca="1">IF($P453=0,0,OFFSET($P$1,INDEX($CJ$1:$CJ$110,$P453)-1,COLUMN(BN65)))</f>
        <v>0</v>
      </c>
      <c r="CE453" s="14">
        <f ca="1">IF($P453=0,0,OFFSET($P$1,INDEX($CJ$1:$CJ$110,$P453)-1,COLUMN(BO65)))</f>
        <v>0</v>
      </c>
      <c r="CF453" s="14">
        <f ca="1">IF($P453=0,0,OFFSET($P$1,INDEX($CJ$1:$CJ$110,$P453)-1,COLUMN(BP65)))</f>
        <v>0</v>
      </c>
      <c r="CG453" s="14">
        <f ca="1">IF($P453=0,0,OFFSET($P$1,INDEX($CJ$1:$CJ$110,$P453)-1,COLUMN(BQ65)))</f>
        <v>0</v>
      </c>
    </row>
    <row r="454" spans="14:85" ht="14.25">
      <c r="N454" t="s">
        <v>1917</v>
      </c>
      <c r="P454" s="1">
        <f>IF(P$9=1,P$1+1,1)</f>
        <v>1</v>
      </c>
      <c r="Q454" s="15">
        <f ca="1">IF($P454=0,0,IF(COUNTIF($Q$389:$CG$453,OFFSET($P$1,INDEX($CJ$1:$CJ$110,$P454)-1,COLUMN(A66)))&gt;0,OFFSET($P$1,INDEX($CJ$1:$CJ$110,$P454)-1,COLUMN(A66)),0))</f>
        <v>1134</v>
      </c>
      <c r="R454" s="15">
        <f aca="true" ca="1" t="shared" si="228" ref="R454:CC454">IF($P454=0,0,IF(COUNTIF($Q$389:$CG$453,OFFSET($P$1,INDEX($CJ$1:$CJ$110,$P454)-1,COLUMN(B66)))&gt;0,OFFSET($P$1,INDEX($CJ$1:$CJ$110,$P454)-1,COLUMN(B66)),0))</f>
        <v>0</v>
      </c>
      <c r="S454" s="15">
        <f ca="1" t="shared" si="228"/>
        <v>0</v>
      </c>
      <c r="T454" s="15">
        <f ca="1" t="shared" si="228"/>
        <v>2427</v>
      </c>
      <c r="U454" s="15">
        <f ca="1" t="shared" si="228"/>
        <v>0</v>
      </c>
      <c r="V454" s="15">
        <f ca="1" t="shared" si="228"/>
        <v>0</v>
      </c>
      <c r="W454" s="15">
        <f ca="1" t="shared" si="228"/>
        <v>0</v>
      </c>
      <c r="X454" s="15">
        <f ca="1" t="shared" si="228"/>
        <v>0</v>
      </c>
      <c r="Y454" s="15">
        <f ca="1" t="shared" si="228"/>
        <v>0</v>
      </c>
      <c r="Z454" s="15">
        <f ca="1" t="shared" si="228"/>
        <v>0</v>
      </c>
      <c r="AA454" s="15">
        <f ca="1" t="shared" si="228"/>
        <v>0</v>
      </c>
      <c r="AB454" s="15">
        <f ca="1" t="shared" si="228"/>
        <v>0</v>
      </c>
      <c r="AC454" s="15">
        <f ca="1" t="shared" si="228"/>
        <v>1269</v>
      </c>
      <c r="AD454" s="15">
        <f ca="1" t="shared" si="228"/>
        <v>0</v>
      </c>
      <c r="AE454" s="15">
        <f ca="1" t="shared" si="228"/>
        <v>1792</v>
      </c>
      <c r="AF454" s="15">
        <f ca="1" t="shared" si="228"/>
        <v>0</v>
      </c>
      <c r="AG454" s="15">
        <f ca="1" t="shared" si="228"/>
        <v>2819</v>
      </c>
      <c r="AH454" s="15">
        <f ca="1" t="shared" si="228"/>
        <v>0</v>
      </c>
      <c r="AI454" s="15">
        <f ca="1" t="shared" si="228"/>
        <v>0</v>
      </c>
      <c r="AJ454" s="15">
        <f ca="1" t="shared" si="228"/>
        <v>0</v>
      </c>
      <c r="AK454" s="15">
        <f ca="1" t="shared" si="228"/>
        <v>0</v>
      </c>
      <c r="AL454" s="15">
        <f ca="1" t="shared" si="228"/>
        <v>0</v>
      </c>
      <c r="AM454" s="15">
        <f ca="1" t="shared" si="228"/>
        <v>0</v>
      </c>
      <c r="AN454" s="15">
        <f ca="1" t="shared" si="228"/>
        <v>0</v>
      </c>
      <c r="AO454" s="15">
        <f ca="1" t="shared" si="228"/>
        <v>0</v>
      </c>
      <c r="AP454" s="15">
        <f ca="1" t="shared" si="228"/>
        <v>0</v>
      </c>
      <c r="AQ454" s="15">
        <f ca="1" t="shared" si="228"/>
        <v>0</v>
      </c>
      <c r="AR454" s="15">
        <f ca="1" t="shared" si="228"/>
        <v>0</v>
      </c>
      <c r="AS454" s="15">
        <f ca="1" t="shared" si="228"/>
        <v>0</v>
      </c>
      <c r="AT454" s="15">
        <f ca="1" t="shared" si="228"/>
        <v>0</v>
      </c>
      <c r="AU454" s="15">
        <f ca="1" t="shared" si="228"/>
        <v>0</v>
      </c>
      <c r="AV454" s="15">
        <f ca="1" t="shared" si="228"/>
        <v>0</v>
      </c>
      <c r="AW454" s="15">
        <f ca="1" t="shared" si="228"/>
        <v>0</v>
      </c>
      <c r="AX454" s="15">
        <f ca="1" t="shared" si="228"/>
        <v>0</v>
      </c>
      <c r="AY454" s="15">
        <f ca="1" t="shared" si="228"/>
        <v>0</v>
      </c>
      <c r="AZ454" s="15">
        <f ca="1" t="shared" si="228"/>
        <v>0</v>
      </c>
      <c r="BA454" s="15">
        <f ca="1" t="shared" si="228"/>
        <v>0</v>
      </c>
      <c r="BB454" s="15">
        <f ca="1" t="shared" si="228"/>
        <v>0</v>
      </c>
      <c r="BC454" s="15">
        <f ca="1" t="shared" si="228"/>
        <v>0</v>
      </c>
      <c r="BD454" s="15">
        <f ca="1" t="shared" si="228"/>
        <v>0</v>
      </c>
      <c r="BE454" s="15">
        <f ca="1" t="shared" si="228"/>
        <v>0</v>
      </c>
      <c r="BF454" s="15">
        <f ca="1" t="shared" si="228"/>
        <v>0</v>
      </c>
      <c r="BG454" s="15">
        <f ca="1" t="shared" si="228"/>
        <v>0</v>
      </c>
      <c r="BH454" s="15">
        <f ca="1" t="shared" si="228"/>
        <v>0</v>
      </c>
      <c r="BI454" s="15">
        <f ca="1" t="shared" si="228"/>
        <v>0</v>
      </c>
      <c r="BJ454" s="15">
        <f ca="1" t="shared" si="228"/>
        <v>0</v>
      </c>
      <c r="BK454" s="15">
        <f ca="1" t="shared" si="228"/>
        <v>0</v>
      </c>
      <c r="BL454" s="15">
        <f ca="1" t="shared" si="228"/>
        <v>0</v>
      </c>
      <c r="BM454" s="15">
        <f ca="1" t="shared" si="228"/>
        <v>0</v>
      </c>
      <c r="BN454" s="15">
        <f ca="1" t="shared" si="228"/>
        <v>0</v>
      </c>
      <c r="BO454" s="15">
        <f ca="1" t="shared" si="228"/>
        <v>0</v>
      </c>
      <c r="BP454" s="15">
        <f ca="1" t="shared" si="228"/>
        <v>0</v>
      </c>
      <c r="BQ454" s="15">
        <f ca="1" t="shared" si="228"/>
        <v>0</v>
      </c>
      <c r="BR454" s="15">
        <f ca="1" t="shared" si="228"/>
        <v>0</v>
      </c>
      <c r="BS454" s="15">
        <f ca="1" t="shared" si="228"/>
        <v>0</v>
      </c>
      <c r="BT454" s="15">
        <f ca="1" t="shared" si="228"/>
        <v>0</v>
      </c>
      <c r="BU454" s="15">
        <f ca="1" t="shared" si="228"/>
        <v>0</v>
      </c>
      <c r="BV454" s="15">
        <f ca="1" t="shared" si="228"/>
        <v>0</v>
      </c>
      <c r="BW454" s="15">
        <f ca="1" t="shared" si="228"/>
        <v>0</v>
      </c>
      <c r="BX454" s="15">
        <f ca="1" t="shared" si="228"/>
        <v>0</v>
      </c>
      <c r="BY454" s="15">
        <f ca="1" t="shared" si="228"/>
        <v>0</v>
      </c>
      <c r="BZ454" s="15">
        <f ca="1" t="shared" si="228"/>
        <v>0</v>
      </c>
      <c r="CA454" s="15">
        <f ca="1" t="shared" si="228"/>
        <v>0</v>
      </c>
      <c r="CB454" s="15">
        <f ca="1" t="shared" si="228"/>
        <v>0</v>
      </c>
      <c r="CC454" s="15">
        <f ca="1" t="shared" si="228"/>
        <v>0</v>
      </c>
      <c r="CD454" s="15">
        <f ca="1">IF($P454=0,0,IF(COUNTIF($Q$389:$CG$453,OFFSET($P$1,INDEX($CJ$1:$CJ$110,$P454)-1,COLUMN(BN66)))&gt;0,OFFSET($P$1,INDEX($CJ$1:$CJ$110,$P454)-1,COLUMN(BN66)),0))</f>
        <v>0</v>
      </c>
      <c r="CE454" s="15">
        <f ca="1">IF($P454=0,0,IF(COUNTIF($Q$389:$CG$453,OFFSET($P$1,INDEX($CJ$1:$CJ$110,$P454)-1,COLUMN(BO66)))&gt;0,OFFSET($P$1,INDEX($CJ$1:$CJ$110,$P454)-1,COLUMN(BO66)),0))</f>
        <v>0</v>
      </c>
      <c r="CF454" s="15">
        <f ca="1">IF($P454=0,0,IF(COUNTIF($Q$389:$CG$453,OFFSET($P$1,INDEX($CJ$1:$CJ$110,$P454)-1,COLUMN(BP66)))&gt;0,OFFSET($P$1,INDEX($CJ$1:$CJ$110,$P454)-1,COLUMN(BP66)),0))</f>
        <v>0</v>
      </c>
      <c r="CG454" s="15">
        <f ca="1">IF($P454=0,0,IF(COUNTIF($Q$389:$CG$453,OFFSET($P$1,INDEX($CJ$1:$CJ$110,$P454)-1,COLUMN(BQ66)))&gt;0,OFFSET($P$1,INDEX($CJ$1:$CJ$110,$P454)-1,COLUMN(BQ66)),0))</f>
        <v>0</v>
      </c>
    </row>
    <row r="455" spans="14:85" ht="14.25">
      <c r="N455" t="s">
        <v>1918</v>
      </c>
      <c r="P455" s="1">
        <f aca="true" t="shared" si="229" ref="P455:P463">IF(ROW(N2)&gt;MIN(P$1:P$2),0,1+P454)</f>
        <v>2</v>
      </c>
      <c r="Q455" s="15">
        <f aca="true" ca="1" t="shared" si="230" ref="Q455:Q463">IF($P455=0,0,IF(COUNTIF($Q$389:$CG$453,OFFSET($P$1,INDEX($CJ$1:$CJ$110,$P455)-1,COLUMN(A67)))&gt;0,OFFSET($P$1,INDEX($CJ$1:$CJ$110,$P455)-1,COLUMN(A67)),0))</f>
        <v>0</v>
      </c>
      <c r="R455" s="15">
        <f aca="true" ca="1" t="shared" si="231" ref="R455:R463">IF($P455=0,0,IF(COUNTIF($Q$389:$CG$453,OFFSET($P$1,INDEX($CJ$1:$CJ$110,$P455)-1,COLUMN(B67)))&gt;0,OFFSET($P$1,INDEX($CJ$1:$CJ$110,$P455)-1,COLUMN(B67)),0))</f>
        <v>0</v>
      </c>
      <c r="S455" s="15">
        <f aca="true" ca="1" t="shared" si="232" ref="S455:S463">IF($P455=0,0,IF(COUNTIF($Q$389:$CG$453,OFFSET($P$1,INDEX($CJ$1:$CJ$110,$P455)-1,COLUMN(C67)))&gt;0,OFFSET($P$1,INDEX($CJ$1:$CJ$110,$P455)-1,COLUMN(C67)),0))</f>
        <v>1287</v>
      </c>
      <c r="T455" s="15">
        <f aca="true" ca="1" t="shared" si="233" ref="T455:T463">IF($P455=0,0,IF(COUNTIF($Q$389:$CG$453,OFFSET($P$1,INDEX($CJ$1:$CJ$110,$P455)-1,COLUMN(D67)))&gt;0,OFFSET($P$1,INDEX($CJ$1:$CJ$110,$P455)-1,COLUMN(D67)),0))</f>
        <v>2819</v>
      </c>
      <c r="U455" s="15">
        <f aca="true" ca="1" t="shared" si="234" ref="U455:U463">IF($P455=0,0,IF(COUNTIF($Q$389:$CG$453,OFFSET($P$1,INDEX($CJ$1:$CJ$110,$P455)-1,COLUMN(E67)))&gt;0,OFFSET($P$1,INDEX($CJ$1:$CJ$110,$P455)-1,COLUMN(E67)),0))</f>
        <v>0</v>
      </c>
      <c r="V455" s="15">
        <f aca="true" ca="1" t="shared" si="235" ref="V455:V463">IF($P455=0,0,IF(COUNTIF($Q$389:$CG$453,OFFSET($P$1,INDEX($CJ$1:$CJ$110,$P455)-1,COLUMN(F67)))&gt;0,OFFSET($P$1,INDEX($CJ$1:$CJ$110,$P455)-1,COLUMN(F67)),0))</f>
        <v>1792</v>
      </c>
      <c r="W455" s="15">
        <f aca="true" ca="1" t="shared" si="236" ref="W455:W463">IF($P455=0,0,IF(COUNTIF($Q$389:$CG$453,OFFSET($P$1,INDEX($CJ$1:$CJ$110,$P455)-1,COLUMN(G67)))&gt;0,OFFSET($P$1,INDEX($CJ$1:$CJ$110,$P455)-1,COLUMN(G67)),0))</f>
        <v>0</v>
      </c>
      <c r="X455" s="15">
        <f aca="true" ca="1" t="shared" si="237" ref="X455:X463">IF($P455=0,0,IF(COUNTIF($Q$389:$CG$453,OFFSET($P$1,INDEX($CJ$1:$CJ$110,$P455)-1,COLUMN(H67)))&gt;0,OFFSET($P$1,INDEX($CJ$1:$CJ$110,$P455)-1,COLUMN(H67)),0))</f>
        <v>1269</v>
      </c>
      <c r="Y455" s="15">
        <f aca="true" ca="1" t="shared" si="238" ref="Y455:Y463">IF($P455=0,0,IF(COUNTIF($Q$389:$CG$453,OFFSET($P$1,INDEX($CJ$1:$CJ$110,$P455)-1,COLUMN(I67)))&gt;0,OFFSET($P$1,INDEX($CJ$1:$CJ$110,$P455)-1,COLUMN(I67)),0))</f>
        <v>0</v>
      </c>
      <c r="Z455" s="15">
        <f aca="true" ca="1" t="shared" si="239" ref="Z455:Z463">IF($P455=0,0,IF(COUNTIF($Q$389:$CG$453,OFFSET($P$1,INDEX($CJ$1:$CJ$110,$P455)-1,COLUMN(J67)))&gt;0,OFFSET($P$1,INDEX($CJ$1:$CJ$110,$P455)-1,COLUMN(J67)),0))</f>
        <v>0</v>
      </c>
      <c r="AA455" s="15">
        <f aca="true" ca="1" t="shared" si="240" ref="AA455:AA463">IF($P455=0,0,IF(COUNTIF($Q$389:$CG$453,OFFSET($P$1,INDEX($CJ$1:$CJ$110,$P455)-1,COLUMN(K67)))&gt;0,OFFSET($P$1,INDEX($CJ$1:$CJ$110,$P455)-1,COLUMN(K67)),0))</f>
        <v>0</v>
      </c>
      <c r="AB455" s="15">
        <f aca="true" ca="1" t="shared" si="241" ref="AB455:AB463">IF($P455=0,0,IF(COUNTIF($Q$389:$CG$453,OFFSET($P$1,INDEX($CJ$1:$CJ$110,$P455)-1,COLUMN(L67)))&gt;0,OFFSET($P$1,INDEX($CJ$1:$CJ$110,$P455)-1,COLUMN(L67)),0))</f>
        <v>0</v>
      </c>
      <c r="AC455" s="15">
        <f aca="true" ca="1" t="shared" si="242" ref="AC455:AC463">IF($P455=0,0,IF(COUNTIF($Q$389:$CG$453,OFFSET($P$1,INDEX($CJ$1:$CJ$110,$P455)-1,COLUMN(M67)))&gt;0,OFFSET($P$1,INDEX($CJ$1:$CJ$110,$P455)-1,COLUMN(M67)),0))</f>
        <v>0</v>
      </c>
      <c r="AD455" s="15">
        <f aca="true" ca="1" t="shared" si="243" ref="AD455:AD463">IF($P455=0,0,IF(COUNTIF($Q$389:$CG$453,OFFSET($P$1,INDEX($CJ$1:$CJ$110,$P455)-1,COLUMN(N67)))&gt;0,OFFSET($P$1,INDEX($CJ$1:$CJ$110,$P455)-1,COLUMN(N67)),0))</f>
        <v>0</v>
      </c>
      <c r="AE455" s="15">
        <f aca="true" ca="1" t="shared" si="244" ref="AE455:AE463">IF($P455=0,0,IF(COUNTIF($Q$389:$CG$453,OFFSET($P$1,INDEX($CJ$1:$CJ$110,$P455)-1,COLUMN(O67)))&gt;0,OFFSET($P$1,INDEX($CJ$1:$CJ$110,$P455)-1,COLUMN(O67)),0))</f>
        <v>0</v>
      </c>
      <c r="AF455" s="15">
        <f aca="true" ca="1" t="shared" si="245" ref="AF455:AF463">IF($P455=0,0,IF(COUNTIF($Q$389:$CG$453,OFFSET($P$1,INDEX($CJ$1:$CJ$110,$P455)-1,COLUMN(P67)))&gt;0,OFFSET($P$1,INDEX($CJ$1:$CJ$110,$P455)-1,COLUMN(P67)),0))</f>
        <v>0</v>
      </c>
      <c r="AG455" s="15">
        <f aca="true" ca="1" t="shared" si="246" ref="AG455:AG463">IF($P455=0,0,IF(COUNTIF($Q$389:$CG$453,OFFSET($P$1,INDEX($CJ$1:$CJ$110,$P455)-1,COLUMN(Q67)))&gt;0,OFFSET($P$1,INDEX($CJ$1:$CJ$110,$P455)-1,COLUMN(Q67)),0))</f>
        <v>2427</v>
      </c>
      <c r="AH455" s="15">
        <f aca="true" ca="1" t="shared" si="247" ref="AH455:AH463">IF($P455=0,0,IF(COUNTIF($Q$389:$CG$453,OFFSET($P$1,INDEX($CJ$1:$CJ$110,$P455)-1,COLUMN(R67)))&gt;0,OFFSET($P$1,INDEX($CJ$1:$CJ$110,$P455)-1,COLUMN(R67)),0))</f>
        <v>0</v>
      </c>
      <c r="AI455" s="15">
        <f aca="true" ca="1" t="shared" si="248" ref="AI455:AI463">IF($P455=0,0,IF(COUNTIF($Q$389:$CG$453,OFFSET($P$1,INDEX($CJ$1:$CJ$110,$P455)-1,COLUMN(S67)))&gt;0,OFFSET($P$1,INDEX($CJ$1:$CJ$110,$P455)-1,COLUMN(S67)),0))</f>
        <v>0</v>
      </c>
      <c r="AJ455" s="15">
        <f aca="true" ca="1" t="shared" si="249" ref="AJ455:AJ463">IF($P455=0,0,IF(COUNTIF($Q$389:$CG$453,OFFSET($P$1,INDEX($CJ$1:$CJ$110,$P455)-1,COLUMN(T67)))&gt;0,OFFSET($P$1,INDEX($CJ$1:$CJ$110,$P455)-1,COLUMN(T67)),0))</f>
        <v>1134</v>
      </c>
      <c r="AK455" s="15">
        <f aca="true" ca="1" t="shared" si="250" ref="AK455:AK463">IF($P455=0,0,IF(COUNTIF($Q$389:$CG$453,OFFSET($P$1,INDEX($CJ$1:$CJ$110,$P455)-1,COLUMN(U67)))&gt;0,OFFSET($P$1,INDEX($CJ$1:$CJ$110,$P455)-1,COLUMN(U67)),0))</f>
        <v>0</v>
      </c>
      <c r="AL455" s="15">
        <f aca="true" ca="1" t="shared" si="251" ref="AL455:AL463">IF($P455=0,0,IF(COUNTIF($Q$389:$CG$453,OFFSET($P$1,INDEX($CJ$1:$CJ$110,$P455)-1,COLUMN(V67)))&gt;0,OFFSET($P$1,INDEX($CJ$1:$CJ$110,$P455)-1,COLUMN(V67)),0))</f>
        <v>0</v>
      </c>
      <c r="AM455" s="15">
        <f aca="true" ca="1" t="shared" si="252" ref="AM455:AM463">IF($P455=0,0,IF(COUNTIF($Q$389:$CG$453,OFFSET($P$1,INDEX($CJ$1:$CJ$110,$P455)-1,COLUMN(W67)))&gt;0,OFFSET($P$1,INDEX($CJ$1:$CJ$110,$P455)-1,COLUMN(W67)),0))</f>
        <v>0</v>
      </c>
      <c r="AN455" s="15">
        <f aca="true" ca="1" t="shared" si="253" ref="AN455:AN463">IF($P455=0,0,IF(COUNTIF($Q$389:$CG$453,OFFSET($P$1,INDEX($CJ$1:$CJ$110,$P455)-1,COLUMN(X67)))&gt;0,OFFSET($P$1,INDEX($CJ$1:$CJ$110,$P455)-1,COLUMN(X67)),0))</f>
        <v>0</v>
      </c>
      <c r="AO455" s="15">
        <f aca="true" ca="1" t="shared" si="254" ref="AO455:AO463">IF($P455=0,0,IF(COUNTIF($Q$389:$CG$453,OFFSET($P$1,INDEX($CJ$1:$CJ$110,$P455)-1,COLUMN(Y67)))&gt;0,OFFSET($P$1,INDEX($CJ$1:$CJ$110,$P455)-1,COLUMN(Y67)),0))</f>
        <v>0</v>
      </c>
      <c r="AP455" s="15">
        <f aca="true" ca="1" t="shared" si="255" ref="AP455:AP463">IF($P455=0,0,IF(COUNTIF($Q$389:$CG$453,OFFSET($P$1,INDEX($CJ$1:$CJ$110,$P455)-1,COLUMN(Z67)))&gt;0,OFFSET($P$1,INDEX($CJ$1:$CJ$110,$P455)-1,COLUMN(Z67)),0))</f>
        <v>0</v>
      </c>
      <c r="AQ455" s="15">
        <f aca="true" ca="1" t="shared" si="256" ref="AQ455:AQ463">IF($P455=0,0,IF(COUNTIF($Q$389:$CG$453,OFFSET($P$1,INDEX($CJ$1:$CJ$110,$P455)-1,COLUMN(AA67)))&gt;0,OFFSET($P$1,INDEX($CJ$1:$CJ$110,$P455)-1,COLUMN(AA67)),0))</f>
        <v>0</v>
      </c>
      <c r="AR455" s="15">
        <f aca="true" ca="1" t="shared" si="257" ref="AR455:AR463">IF($P455=0,0,IF(COUNTIF($Q$389:$CG$453,OFFSET($P$1,INDEX($CJ$1:$CJ$110,$P455)-1,COLUMN(AB67)))&gt;0,OFFSET($P$1,INDEX($CJ$1:$CJ$110,$P455)-1,COLUMN(AB67)),0))</f>
        <v>0</v>
      </c>
      <c r="AS455" s="15">
        <f aca="true" ca="1" t="shared" si="258" ref="AS455:AS463">IF($P455=0,0,IF(COUNTIF($Q$389:$CG$453,OFFSET($P$1,INDEX($CJ$1:$CJ$110,$P455)-1,COLUMN(AC67)))&gt;0,OFFSET($P$1,INDEX($CJ$1:$CJ$110,$P455)-1,COLUMN(AC67)),0))</f>
        <v>0</v>
      </c>
      <c r="AT455" s="15">
        <f aca="true" ca="1" t="shared" si="259" ref="AT455:AT463">IF($P455=0,0,IF(COUNTIF($Q$389:$CG$453,OFFSET($P$1,INDEX($CJ$1:$CJ$110,$P455)-1,COLUMN(AD67)))&gt;0,OFFSET($P$1,INDEX($CJ$1:$CJ$110,$P455)-1,COLUMN(AD67)),0))</f>
        <v>0</v>
      </c>
      <c r="AU455" s="15">
        <f aca="true" ca="1" t="shared" si="260" ref="AU455:AU463">IF($P455=0,0,IF(COUNTIF($Q$389:$CG$453,OFFSET($P$1,INDEX($CJ$1:$CJ$110,$P455)-1,COLUMN(AE67)))&gt;0,OFFSET($P$1,INDEX($CJ$1:$CJ$110,$P455)-1,COLUMN(AE67)),0))</f>
        <v>0</v>
      </c>
      <c r="AV455" s="15">
        <f aca="true" ca="1" t="shared" si="261" ref="AV455:AV463">IF($P455=0,0,IF(COUNTIF($Q$389:$CG$453,OFFSET($P$1,INDEX($CJ$1:$CJ$110,$P455)-1,COLUMN(AF67)))&gt;0,OFFSET($P$1,INDEX($CJ$1:$CJ$110,$P455)-1,COLUMN(AF67)),0))</f>
        <v>0</v>
      </c>
      <c r="AW455" s="15">
        <f aca="true" ca="1" t="shared" si="262" ref="AW455:AW463">IF($P455=0,0,IF(COUNTIF($Q$389:$CG$453,OFFSET($P$1,INDEX($CJ$1:$CJ$110,$P455)-1,COLUMN(AG67)))&gt;0,OFFSET($P$1,INDEX($CJ$1:$CJ$110,$P455)-1,COLUMN(AG67)),0))</f>
        <v>0</v>
      </c>
      <c r="AX455" s="15">
        <f aca="true" ca="1" t="shared" si="263" ref="AX455:AX463">IF($P455=0,0,IF(COUNTIF($Q$389:$CG$453,OFFSET($P$1,INDEX($CJ$1:$CJ$110,$P455)-1,COLUMN(AH67)))&gt;0,OFFSET($P$1,INDEX($CJ$1:$CJ$110,$P455)-1,COLUMN(AH67)),0))</f>
        <v>0</v>
      </c>
      <c r="AY455" s="15">
        <f aca="true" ca="1" t="shared" si="264" ref="AY455:AY463">IF($P455=0,0,IF(COUNTIF($Q$389:$CG$453,OFFSET($P$1,INDEX($CJ$1:$CJ$110,$P455)-1,COLUMN(AI67)))&gt;0,OFFSET($P$1,INDEX($CJ$1:$CJ$110,$P455)-1,COLUMN(AI67)),0))</f>
        <v>0</v>
      </c>
      <c r="AZ455" s="15">
        <f aca="true" ca="1" t="shared" si="265" ref="AZ455:AZ463">IF($P455=0,0,IF(COUNTIF($Q$389:$CG$453,OFFSET($P$1,INDEX($CJ$1:$CJ$110,$P455)-1,COLUMN(AJ67)))&gt;0,OFFSET($P$1,INDEX($CJ$1:$CJ$110,$P455)-1,COLUMN(AJ67)),0))</f>
        <v>0</v>
      </c>
      <c r="BA455" s="15">
        <f aca="true" ca="1" t="shared" si="266" ref="BA455:BA463">IF($P455=0,0,IF(COUNTIF($Q$389:$CG$453,OFFSET($P$1,INDEX($CJ$1:$CJ$110,$P455)-1,COLUMN(AK67)))&gt;0,OFFSET($P$1,INDEX($CJ$1:$CJ$110,$P455)-1,COLUMN(AK67)),0))</f>
        <v>0</v>
      </c>
      <c r="BB455" s="15">
        <f aca="true" ca="1" t="shared" si="267" ref="BB455:BB463">IF($P455=0,0,IF(COUNTIF($Q$389:$CG$453,OFFSET($P$1,INDEX($CJ$1:$CJ$110,$P455)-1,COLUMN(AL67)))&gt;0,OFFSET($P$1,INDEX($CJ$1:$CJ$110,$P455)-1,COLUMN(AL67)),0))</f>
        <v>0</v>
      </c>
      <c r="BC455" s="15">
        <f aca="true" ca="1" t="shared" si="268" ref="BC455:BC463">IF($P455=0,0,IF(COUNTIF($Q$389:$CG$453,OFFSET($P$1,INDEX($CJ$1:$CJ$110,$P455)-1,COLUMN(AM67)))&gt;0,OFFSET($P$1,INDEX($CJ$1:$CJ$110,$P455)-1,COLUMN(AM67)),0))</f>
        <v>0</v>
      </c>
      <c r="BD455" s="15">
        <f aca="true" ca="1" t="shared" si="269" ref="BD455:BD463">IF($P455=0,0,IF(COUNTIF($Q$389:$CG$453,OFFSET($P$1,INDEX($CJ$1:$CJ$110,$P455)-1,COLUMN(AN67)))&gt;0,OFFSET($P$1,INDEX($CJ$1:$CJ$110,$P455)-1,COLUMN(AN67)),0))</f>
        <v>0</v>
      </c>
      <c r="BE455" s="15">
        <f aca="true" ca="1" t="shared" si="270" ref="BE455:BE463">IF($P455=0,0,IF(COUNTIF($Q$389:$CG$453,OFFSET($P$1,INDEX($CJ$1:$CJ$110,$P455)-1,COLUMN(AO67)))&gt;0,OFFSET($P$1,INDEX($CJ$1:$CJ$110,$P455)-1,COLUMN(AO67)),0))</f>
        <v>0</v>
      </c>
      <c r="BF455" s="15">
        <f aca="true" ca="1" t="shared" si="271" ref="BF455:BF463">IF($P455=0,0,IF(COUNTIF($Q$389:$CG$453,OFFSET($P$1,INDEX($CJ$1:$CJ$110,$P455)-1,COLUMN(AP67)))&gt;0,OFFSET($P$1,INDEX($CJ$1:$CJ$110,$P455)-1,COLUMN(AP67)),0))</f>
        <v>0</v>
      </c>
      <c r="BG455" s="15">
        <f aca="true" ca="1" t="shared" si="272" ref="BG455:BG463">IF($P455=0,0,IF(COUNTIF($Q$389:$CG$453,OFFSET($P$1,INDEX($CJ$1:$CJ$110,$P455)-1,COLUMN(AQ67)))&gt;0,OFFSET($P$1,INDEX($CJ$1:$CJ$110,$P455)-1,COLUMN(AQ67)),0))</f>
        <v>0</v>
      </c>
      <c r="BH455" s="15">
        <f aca="true" ca="1" t="shared" si="273" ref="BH455:BH463">IF($P455=0,0,IF(COUNTIF($Q$389:$CG$453,OFFSET($P$1,INDEX($CJ$1:$CJ$110,$P455)-1,COLUMN(AR67)))&gt;0,OFFSET($P$1,INDEX($CJ$1:$CJ$110,$P455)-1,COLUMN(AR67)),0))</f>
        <v>0</v>
      </c>
      <c r="BI455" s="15">
        <f aca="true" ca="1" t="shared" si="274" ref="BI455:BI463">IF($P455=0,0,IF(COUNTIF($Q$389:$CG$453,OFFSET($P$1,INDEX($CJ$1:$CJ$110,$P455)-1,COLUMN(AS67)))&gt;0,OFFSET($P$1,INDEX($CJ$1:$CJ$110,$P455)-1,COLUMN(AS67)),0))</f>
        <v>0</v>
      </c>
      <c r="BJ455" s="15">
        <f aca="true" ca="1" t="shared" si="275" ref="BJ455:BJ463">IF($P455=0,0,IF(COUNTIF($Q$389:$CG$453,OFFSET($P$1,INDEX($CJ$1:$CJ$110,$P455)-1,COLUMN(AT67)))&gt;0,OFFSET($P$1,INDEX($CJ$1:$CJ$110,$P455)-1,COLUMN(AT67)),0))</f>
        <v>0</v>
      </c>
      <c r="BK455" s="15">
        <f aca="true" ca="1" t="shared" si="276" ref="BK455:BK463">IF($P455=0,0,IF(COUNTIF($Q$389:$CG$453,OFFSET($P$1,INDEX($CJ$1:$CJ$110,$P455)-1,COLUMN(AU67)))&gt;0,OFFSET($P$1,INDEX($CJ$1:$CJ$110,$P455)-1,COLUMN(AU67)),0))</f>
        <v>0</v>
      </c>
      <c r="BL455" s="15">
        <f aca="true" ca="1" t="shared" si="277" ref="BL455:BL463">IF($P455=0,0,IF(COUNTIF($Q$389:$CG$453,OFFSET($P$1,INDEX($CJ$1:$CJ$110,$P455)-1,COLUMN(AV67)))&gt;0,OFFSET($P$1,INDEX($CJ$1:$CJ$110,$P455)-1,COLUMN(AV67)),0))</f>
        <v>0</v>
      </c>
      <c r="BM455" s="15">
        <f aca="true" ca="1" t="shared" si="278" ref="BM455:BM463">IF($P455=0,0,IF(COUNTIF($Q$389:$CG$453,OFFSET($P$1,INDEX($CJ$1:$CJ$110,$P455)-1,COLUMN(AW67)))&gt;0,OFFSET($P$1,INDEX($CJ$1:$CJ$110,$P455)-1,COLUMN(AW67)),0))</f>
        <v>0</v>
      </c>
      <c r="BN455" s="15">
        <f aca="true" ca="1" t="shared" si="279" ref="BN455:BN463">IF($P455=0,0,IF(COUNTIF($Q$389:$CG$453,OFFSET($P$1,INDEX($CJ$1:$CJ$110,$P455)-1,COLUMN(AX67)))&gt;0,OFFSET($P$1,INDEX($CJ$1:$CJ$110,$P455)-1,COLUMN(AX67)),0))</f>
        <v>0</v>
      </c>
      <c r="BO455" s="15">
        <f aca="true" ca="1" t="shared" si="280" ref="BO455:BO463">IF($P455=0,0,IF(COUNTIF($Q$389:$CG$453,OFFSET($P$1,INDEX($CJ$1:$CJ$110,$P455)-1,COLUMN(AY67)))&gt;0,OFFSET($P$1,INDEX($CJ$1:$CJ$110,$P455)-1,COLUMN(AY67)),0))</f>
        <v>0</v>
      </c>
      <c r="BP455" s="15">
        <f aca="true" ca="1" t="shared" si="281" ref="BP455:BP463">IF($P455=0,0,IF(COUNTIF($Q$389:$CG$453,OFFSET($P$1,INDEX($CJ$1:$CJ$110,$P455)-1,COLUMN(AZ67)))&gt;0,OFFSET($P$1,INDEX($CJ$1:$CJ$110,$P455)-1,COLUMN(AZ67)),0))</f>
        <v>0</v>
      </c>
      <c r="BQ455" s="15">
        <f aca="true" ca="1" t="shared" si="282" ref="BQ455:BQ463">IF($P455=0,0,IF(COUNTIF($Q$389:$CG$453,OFFSET($P$1,INDEX($CJ$1:$CJ$110,$P455)-1,COLUMN(BA67)))&gt;0,OFFSET($P$1,INDEX($CJ$1:$CJ$110,$P455)-1,COLUMN(BA67)),0))</f>
        <v>0</v>
      </c>
      <c r="BR455" s="15">
        <f aca="true" ca="1" t="shared" si="283" ref="BR455:BR463">IF($P455=0,0,IF(COUNTIF($Q$389:$CG$453,OFFSET($P$1,INDEX($CJ$1:$CJ$110,$P455)-1,COLUMN(BB67)))&gt;0,OFFSET($P$1,INDEX($CJ$1:$CJ$110,$P455)-1,COLUMN(BB67)),0))</f>
        <v>0</v>
      </c>
      <c r="BS455" s="15">
        <f aca="true" ca="1" t="shared" si="284" ref="BS455:BS463">IF($P455=0,0,IF(COUNTIF($Q$389:$CG$453,OFFSET($P$1,INDEX($CJ$1:$CJ$110,$P455)-1,COLUMN(BC67)))&gt;0,OFFSET($P$1,INDEX($CJ$1:$CJ$110,$P455)-1,COLUMN(BC67)),0))</f>
        <v>0</v>
      </c>
      <c r="BT455" s="15">
        <f aca="true" ca="1" t="shared" si="285" ref="BT455:BT463">IF($P455=0,0,IF(COUNTIF($Q$389:$CG$453,OFFSET($P$1,INDEX($CJ$1:$CJ$110,$P455)-1,COLUMN(BD67)))&gt;0,OFFSET($P$1,INDEX($CJ$1:$CJ$110,$P455)-1,COLUMN(BD67)),0))</f>
        <v>0</v>
      </c>
      <c r="BU455" s="15">
        <f aca="true" ca="1" t="shared" si="286" ref="BU455:BU463">IF($P455=0,0,IF(COUNTIF($Q$389:$CG$453,OFFSET($P$1,INDEX($CJ$1:$CJ$110,$P455)-1,COLUMN(BE67)))&gt;0,OFFSET($P$1,INDEX($CJ$1:$CJ$110,$P455)-1,COLUMN(BE67)),0))</f>
        <v>0</v>
      </c>
      <c r="BV455" s="15">
        <f aca="true" ca="1" t="shared" si="287" ref="BV455:BV463">IF($P455=0,0,IF(COUNTIF($Q$389:$CG$453,OFFSET($P$1,INDEX($CJ$1:$CJ$110,$P455)-1,COLUMN(BF67)))&gt;0,OFFSET($P$1,INDEX($CJ$1:$CJ$110,$P455)-1,COLUMN(BF67)),0))</f>
        <v>0</v>
      </c>
      <c r="BW455" s="15">
        <f aca="true" ca="1" t="shared" si="288" ref="BW455:BW463">IF($P455=0,0,IF(COUNTIF($Q$389:$CG$453,OFFSET($P$1,INDEX($CJ$1:$CJ$110,$P455)-1,COLUMN(BG67)))&gt;0,OFFSET($P$1,INDEX($CJ$1:$CJ$110,$P455)-1,COLUMN(BG67)),0))</f>
        <v>0</v>
      </c>
      <c r="BX455" s="15">
        <f aca="true" ca="1" t="shared" si="289" ref="BX455:BX463">IF($P455=0,0,IF(COUNTIF($Q$389:$CG$453,OFFSET($P$1,INDEX($CJ$1:$CJ$110,$P455)-1,COLUMN(BH67)))&gt;0,OFFSET($P$1,INDEX($CJ$1:$CJ$110,$P455)-1,COLUMN(BH67)),0))</f>
        <v>0</v>
      </c>
      <c r="BY455" s="15">
        <f aca="true" ca="1" t="shared" si="290" ref="BY455:BY463">IF($P455=0,0,IF(COUNTIF($Q$389:$CG$453,OFFSET($P$1,INDEX($CJ$1:$CJ$110,$P455)-1,COLUMN(BI67)))&gt;0,OFFSET($P$1,INDEX($CJ$1:$CJ$110,$P455)-1,COLUMN(BI67)),0))</f>
        <v>0</v>
      </c>
      <c r="BZ455" s="15">
        <f aca="true" ca="1" t="shared" si="291" ref="BZ455:BZ463">IF($P455=0,0,IF(COUNTIF($Q$389:$CG$453,OFFSET($P$1,INDEX($CJ$1:$CJ$110,$P455)-1,COLUMN(BJ67)))&gt;0,OFFSET($P$1,INDEX($CJ$1:$CJ$110,$P455)-1,COLUMN(BJ67)),0))</f>
        <v>0</v>
      </c>
      <c r="CA455" s="15">
        <f aca="true" ca="1" t="shared" si="292" ref="CA455:CA463">IF($P455=0,0,IF(COUNTIF($Q$389:$CG$453,OFFSET($P$1,INDEX($CJ$1:$CJ$110,$P455)-1,COLUMN(BK67)))&gt;0,OFFSET($P$1,INDEX($CJ$1:$CJ$110,$P455)-1,COLUMN(BK67)),0))</f>
        <v>0</v>
      </c>
      <c r="CB455" s="15">
        <f aca="true" ca="1" t="shared" si="293" ref="CB455:CB463">IF($P455=0,0,IF(COUNTIF($Q$389:$CG$453,OFFSET($P$1,INDEX($CJ$1:$CJ$110,$P455)-1,COLUMN(BL67)))&gt;0,OFFSET($P$1,INDEX($CJ$1:$CJ$110,$P455)-1,COLUMN(BL67)),0))</f>
        <v>0</v>
      </c>
      <c r="CC455" s="15">
        <f aca="true" ca="1" t="shared" si="294" ref="CC455:CC463">IF($P455=0,0,IF(COUNTIF($Q$389:$CG$453,OFFSET($P$1,INDEX($CJ$1:$CJ$110,$P455)-1,COLUMN(BM67)))&gt;0,OFFSET($P$1,INDEX($CJ$1:$CJ$110,$P455)-1,COLUMN(BM67)),0))</f>
        <v>0</v>
      </c>
      <c r="CD455" s="15">
        <f aca="true" ca="1" t="shared" si="295" ref="CD455:CD463">IF($P455=0,0,IF(COUNTIF($Q$389:$CG$453,OFFSET($P$1,INDEX($CJ$1:$CJ$110,$P455)-1,COLUMN(BN67)))&gt;0,OFFSET($P$1,INDEX($CJ$1:$CJ$110,$P455)-1,COLUMN(BN67)),0))</f>
        <v>0</v>
      </c>
      <c r="CE455" s="15">
        <f aca="true" ca="1" t="shared" si="296" ref="CE455:CE463">IF($P455=0,0,IF(COUNTIF($Q$389:$CG$453,OFFSET($P$1,INDEX($CJ$1:$CJ$110,$P455)-1,COLUMN(BO67)))&gt;0,OFFSET($P$1,INDEX($CJ$1:$CJ$110,$P455)-1,COLUMN(BO67)),0))</f>
        <v>0</v>
      </c>
      <c r="CF455" s="15">
        <f aca="true" ca="1" t="shared" si="297" ref="CF455:CF463">IF($P455=0,0,IF(COUNTIF($Q$389:$CG$453,OFFSET($P$1,INDEX($CJ$1:$CJ$110,$P455)-1,COLUMN(BP67)))&gt;0,OFFSET($P$1,INDEX($CJ$1:$CJ$110,$P455)-1,COLUMN(BP67)),0))</f>
        <v>0</v>
      </c>
      <c r="CG455" s="15">
        <f aca="true" ca="1" t="shared" si="298" ref="CG455:CG463">IF($P455=0,0,IF(COUNTIF($Q$389:$CG$453,OFFSET($P$1,INDEX($CJ$1:$CJ$110,$P455)-1,COLUMN(BQ67)))&gt;0,OFFSET($P$1,INDEX($CJ$1:$CJ$110,$P455)-1,COLUMN(BQ67)),0))</f>
        <v>0</v>
      </c>
    </row>
    <row r="456" spans="14:85" ht="14.25">
      <c r="N456" t="s">
        <v>1919</v>
      </c>
      <c r="P456" s="1">
        <f t="shared" si="229"/>
        <v>3</v>
      </c>
      <c r="Q456" s="15">
        <f ca="1" t="shared" si="230"/>
        <v>0</v>
      </c>
      <c r="R456" s="15">
        <f ca="1" t="shared" si="231"/>
        <v>0</v>
      </c>
      <c r="S456" s="15">
        <f ca="1" t="shared" si="232"/>
        <v>0</v>
      </c>
      <c r="T456" s="15">
        <f ca="1" t="shared" si="233"/>
        <v>0</v>
      </c>
      <c r="U456" s="15">
        <f ca="1" t="shared" si="234"/>
        <v>0</v>
      </c>
      <c r="V456" s="15">
        <f ca="1" t="shared" si="235"/>
        <v>0</v>
      </c>
      <c r="W456" s="15">
        <f ca="1" t="shared" si="236"/>
        <v>0</v>
      </c>
      <c r="X456" s="15">
        <f ca="1" t="shared" si="237"/>
        <v>0</v>
      </c>
      <c r="Y456" s="15">
        <f ca="1" t="shared" si="238"/>
        <v>0</v>
      </c>
      <c r="Z456" s="15">
        <f ca="1" t="shared" si="239"/>
        <v>1955</v>
      </c>
      <c r="AA456" s="15">
        <f ca="1" t="shared" si="240"/>
        <v>2141</v>
      </c>
      <c r="AB456" s="15">
        <f ca="1" t="shared" si="241"/>
        <v>1063</v>
      </c>
      <c r="AC456" s="15">
        <f ca="1" t="shared" si="242"/>
        <v>1681</v>
      </c>
      <c r="AD456" s="15">
        <f ca="1" t="shared" si="243"/>
        <v>1561</v>
      </c>
      <c r="AE456" s="15">
        <f ca="1" t="shared" si="244"/>
        <v>0</v>
      </c>
      <c r="AF456" s="15">
        <f ca="1" t="shared" si="245"/>
        <v>0</v>
      </c>
      <c r="AG456" s="15">
        <f ca="1" t="shared" si="246"/>
        <v>0</v>
      </c>
      <c r="AH456" s="15">
        <f ca="1" t="shared" si="247"/>
        <v>0</v>
      </c>
      <c r="AI456" s="15">
        <f ca="1" t="shared" si="248"/>
        <v>0</v>
      </c>
      <c r="AJ456" s="15">
        <f ca="1" t="shared" si="249"/>
        <v>0</v>
      </c>
      <c r="AK456" s="15">
        <f ca="1" t="shared" si="250"/>
        <v>0</v>
      </c>
      <c r="AL456" s="15">
        <f ca="1" t="shared" si="251"/>
        <v>0</v>
      </c>
      <c r="AM456" s="15">
        <f ca="1" t="shared" si="252"/>
        <v>0</v>
      </c>
      <c r="AN456" s="15">
        <f ca="1" t="shared" si="253"/>
        <v>0</v>
      </c>
      <c r="AO456" s="15">
        <f ca="1" t="shared" si="254"/>
        <v>0</v>
      </c>
      <c r="AP456" s="15">
        <f ca="1" t="shared" si="255"/>
        <v>0</v>
      </c>
      <c r="AQ456" s="15">
        <f ca="1" t="shared" si="256"/>
        <v>0</v>
      </c>
      <c r="AR456" s="15">
        <f ca="1" t="shared" si="257"/>
        <v>0</v>
      </c>
      <c r="AS456" s="15">
        <f ca="1" t="shared" si="258"/>
        <v>0</v>
      </c>
      <c r="AT456" s="15">
        <f ca="1" t="shared" si="259"/>
        <v>0</v>
      </c>
      <c r="AU456" s="15">
        <f ca="1" t="shared" si="260"/>
        <v>0</v>
      </c>
      <c r="AV456" s="15">
        <f ca="1" t="shared" si="261"/>
        <v>0</v>
      </c>
      <c r="AW456" s="15">
        <f ca="1" t="shared" si="262"/>
        <v>0</v>
      </c>
      <c r="AX456" s="15">
        <f ca="1" t="shared" si="263"/>
        <v>0</v>
      </c>
      <c r="AY456" s="15">
        <f ca="1" t="shared" si="264"/>
        <v>0</v>
      </c>
      <c r="AZ456" s="15">
        <f ca="1" t="shared" si="265"/>
        <v>0</v>
      </c>
      <c r="BA456" s="15">
        <f ca="1" t="shared" si="266"/>
        <v>0</v>
      </c>
      <c r="BB456" s="15">
        <f ca="1" t="shared" si="267"/>
        <v>0</v>
      </c>
      <c r="BC456" s="15">
        <f ca="1" t="shared" si="268"/>
        <v>0</v>
      </c>
      <c r="BD456" s="15">
        <f ca="1" t="shared" si="269"/>
        <v>0</v>
      </c>
      <c r="BE456" s="15">
        <f ca="1" t="shared" si="270"/>
        <v>0</v>
      </c>
      <c r="BF456" s="15">
        <f ca="1" t="shared" si="271"/>
        <v>0</v>
      </c>
      <c r="BG456" s="15">
        <f ca="1" t="shared" si="272"/>
        <v>0</v>
      </c>
      <c r="BH456" s="15">
        <f ca="1" t="shared" si="273"/>
        <v>0</v>
      </c>
      <c r="BI456" s="15">
        <f ca="1" t="shared" si="274"/>
        <v>0</v>
      </c>
      <c r="BJ456" s="15">
        <f ca="1" t="shared" si="275"/>
        <v>0</v>
      </c>
      <c r="BK456" s="15">
        <f ca="1" t="shared" si="276"/>
        <v>0</v>
      </c>
      <c r="BL456" s="15">
        <f ca="1" t="shared" si="277"/>
        <v>0</v>
      </c>
      <c r="BM456" s="15">
        <f ca="1" t="shared" si="278"/>
        <v>0</v>
      </c>
      <c r="BN456" s="15">
        <f ca="1" t="shared" si="279"/>
        <v>0</v>
      </c>
      <c r="BO456" s="15">
        <f ca="1" t="shared" si="280"/>
        <v>0</v>
      </c>
      <c r="BP456" s="15">
        <f ca="1" t="shared" si="281"/>
        <v>0</v>
      </c>
      <c r="BQ456" s="15">
        <f ca="1" t="shared" si="282"/>
        <v>0</v>
      </c>
      <c r="BR456" s="15">
        <f ca="1" t="shared" si="283"/>
        <v>0</v>
      </c>
      <c r="BS456" s="15">
        <f ca="1" t="shared" si="284"/>
        <v>0</v>
      </c>
      <c r="BT456" s="15">
        <f ca="1" t="shared" si="285"/>
        <v>0</v>
      </c>
      <c r="BU456" s="15">
        <f ca="1" t="shared" si="286"/>
        <v>0</v>
      </c>
      <c r="BV456" s="15">
        <f ca="1" t="shared" si="287"/>
        <v>0</v>
      </c>
      <c r="BW456" s="15">
        <f ca="1" t="shared" si="288"/>
        <v>0</v>
      </c>
      <c r="BX456" s="15">
        <f ca="1" t="shared" si="289"/>
        <v>0</v>
      </c>
      <c r="BY456" s="15">
        <f ca="1" t="shared" si="290"/>
        <v>0</v>
      </c>
      <c r="BZ456" s="15">
        <f ca="1" t="shared" si="291"/>
        <v>0</v>
      </c>
      <c r="CA456" s="15">
        <f ca="1" t="shared" si="292"/>
        <v>0</v>
      </c>
      <c r="CB456" s="15">
        <f ca="1" t="shared" si="293"/>
        <v>0</v>
      </c>
      <c r="CC456" s="15">
        <f ca="1" t="shared" si="294"/>
        <v>0</v>
      </c>
      <c r="CD456" s="15">
        <f ca="1" t="shared" si="295"/>
        <v>0</v>
      </c>
      <c r="CE456" s="15">
        <f ca="1" t="shared" si="296"/>
        <v>0</v>
      </c>
      <c r="CF456" s="15">
        <f ca="1" t="shared" si="297"/>
        <v>0</v>
      </c>
      <c r="CG456" s="15">
        <f ca="1" t="shared" si="298"/>
        <v>0</v>
      </c>
    </row>
    <row r="457" spans="14:85" ht="14.25">
      <c r="N457" t="s">
        <v>1920</v>
      </c>
      <c r="P457" s="1">
        <f t="shared" si="229"/>
        <v>0</v>
      </c>
      <c r="Q457" s="15">
        <f ca="1" t="shared" si="230"/>
        <v>0</v>
      </c>
      <c r="R457" s="15">
        <f ca="1" t="shared" si="231"/>
        <v>0</v>
      </c>
      <c r="S457" s="15">
        <f ca="1" t="shared" si="232"/>
        <v>0</v>
      </c>
      <c r="T457" s="15">
        <f ca="1" t="shared" si="233"/>
        <v>0</v>
      </c>
      <c r="U457" s="15">
        <f ca="1" t="shared" si="234"/>
        <v>0</v>
      </c>
      <c r="V457" s="15">
        <f ca="1" t="shared" si="235"/>
        <v>0</v>
      </c>
      <c r="W457" s="15">
        <f ca="1" t="shared" si="236"/>
        <v>0</v>
      </c>
      <c r="X457" s="15">
        <f ca="1" t="shared" si="237"/>
        <v>0</v>
      </c>
      <c r="Y457" s="15">
        <f ca="1" t="shared" si="238"/>
        <v>0</v>
      </c>
      <c r="Z457" s="15">
        <f ca="1" t="shared" si="239"/>
        <v>0</v>
      </c>
      <c r="AA457" s="15">
        <f ca="1" t="shared" si="240"/>
        <v>0</v>
      </c>
      <c r="AB457" s="15">
        <f ca="1" t="shared" si="241"/>
        <v>0</v>
      </c>
      <c r="AC457" s="15">
        <f ca="1" t="shared" si="242"/>
        <v>0</v>
      </c>
      <c r="AD457" s="15">
        <f ca="1" t="shared" si="243"/>
        <v>0</v>
      </c>
      <c r="AE457" s="15">
        <f ca="1" t="shared" si="244"/>
        <v>0</v>
      </c>
      <c r="AF457" s="15">
        <f ca="1" t="shared" si="245"/>
        <v>0</v>
      </c>
      <c r="AG457" s="15">
        <f ca="1" t="shared" si="246"/>
        <v>0</v>
      </c>
      <c r="AH457" s="15">
        <f ca="1" t="shared" si="247"/>
        <v>0</v>
      </c>
      <c r="AI457" s="15">
        <f ca="1" t="shared" si="248"/>
        <v>0</v>
      </c>
      <c r="AJ457" s="15">
        <f ca="1" t="shared" si="249"/>
        <v>0</v>
      </c>
      <c r="AK457" s="15">
        <f ca="1" t="shared" si="250"/>
        <v>0</v>
      </c>
      <c r="AL457" s="15">
        <f ca="1" t="shared" si="251"/>
        <v>0</v>
      </c>
      <c r="AM457" s="15">
        <f ca="1" t="shared" si="252"/>
        <v>0</v>
      </c>
      <c r="AN457" s="15">
        <f ca="1" t="shared" si="253"/>
        <v>0</v>
      </c>
      <c r="AO457" s="15">
        <f ca="1" t="shared" si="254"/>
        <v>0</v>
      </c>
      <c r="AP457" s="15">
        <f ca="1" t="shared" si="255"/>
        <v>0</v>
      </c>
      <c r="AQ457" s="15">
        <f ca="1" t="shared" si="256"/>
        <v>0</v>
      </c>
      <c r="AR457" s="15">
        <f ca="1" t="shared" si="257"/>
        <v>0</v>
      </c>
      <c r="AS457" s="15">
        <f ca="1" t="shared" si="258"/>
        <v>0</v>
      </c>
      <c r="AT457" s="15">
        <f ca="1" t="shared" si="259"/>
        <v>0</v>
      </c>
      <c r="AU457" s="15">
        <f ca="1" t="shared" si="260"/>
        <v>0</v>
      </c>
      <c r="AV457" s="15">
        <f ca="1" t="shared" si="261"/>
        <v>0</v>
      </c>
      <c r="AW457" s="15">
        <f ca="1" t="shared" si="262"/>
        <v>0</v>
      </c>
      <c r="AX457" s="15">
        <f ca="1" t="shared" si="263"/>
        <v>0</v>
      </c>
      <c r="AY457" s="15">
        <f ca="1" t="shared" si="264"/>
        <v>0</v>
      </c>
      <c r="AZ457" s="15">
        <f ca="1" t="shared" si="265"/>
        <v>0</v>
      </c>
      <c r="BA457" s="15">
        <f ca="1" t="shared" si="266"/>
        <v>0</v>
      </c>
      <c r="BB457" s="15">
        <f ca="1" t="shared" si="267"/>
        <v>0</v>
      </c>
      <c r="BC457" s="15">
        <f ca="1" t="shared" si="268"/>
        <v>0</v>
      </c>
      <c r="BD457" s="15">
        <f ca="1" t="shared" si="269"/>
        <v>0</v>
      </c>
      <c r="BE457" s="15">
        <f ca="1" t="shared" si="270"/>
        <v>0</v>
      </c>
      <c r="BF457" s="15">
        <f ca="1" t="shared" si="271"/>
        <v>0</v>
      </c>
      <c r="BG457" s="15">
        <f ca="1" t="shared" si="272"/>
        <v>0</v>
      </c>
      <c r="BH457" s="15">
        <f ca="1" t="shared" si="273"/>
        <v>0</v>
      </c>
      <c r="BI457" s="15">
        <f ca="1" t="shared" si="274"/>
        <v>0</v>
      </c>
      <c r="BJ457" s="15">
        <f ca="1" t="shared" si="275"/>
        <v>0</v>
      </c>
      <c r="BK457" s="15">
        <f ca="1" t="shared" si="276"/>
        <v>0</v>
      </c>
      <c r="BL457" s="15">
        <f ca="1" t="shared" si="277"/>
        <v>0</v>
      </c>
      <c r="BM457" s="15">
        <f ca="1" t="shared" si="278"/>
        <v>0</v>
      </c>
      <c r="BN457" s="15">
        <f ca="1" t="shared" si="279"/>
        <v>0</v>
      </c>
      <c r="BO457" s="15">
        <f ca="1" t="shared" si="280"/>
        <v>0</v>
      </c>
      <c r="BP457" s="15">
        <f ca="1" t="shared" si="281"/>
        <v>0</v>
      </c>
      <c r="BQ457" s="15">
        <f ca="1" t="shared" si="282"/>
        <v>0</v>
      </c>
      <c r="BR457" s="15">
        <f ca="1" t="shared" si="283"/>
        <v>0</v>
      </c>
      <c r="BS457" s="15">
        <f ca="1" t="shared" si="284"/>
        <v>0</v>
      </c>
      <c r="BT457" s="15">
        <f ca="1" t="shared" si="285"/>
        <v>0</v>
      </c>
      <c r="BU457" s="15">
        <f ca="1" t="shared" si="286"/>
        <v>0</v>
      </c>
      <c r="BV457" s="15">
        <f ca="1" t="shared" si="287"/>
        <v>0</v>
      </c>
      <c r="BW457" s="15">
        <f ca="1" t="shared" si="288"/>
        <v>0</v>
      </c>
      <c r="BX457" s="15">
        <f ca="1" t="shared" si="289"/>
        <v>0</v>
      </c>
      <c r="BY457" s="15">
        <f ca="1" t="shared" si="290"/>
        <v>0</v>
      </c>
      <c r="BZ457" s="15">
        <f ca="1" t="shared" si="291"/>
        <v>0</v>
      </c>
      <c r="CA457" s="15">
        <f ca="1" t="shared" si="292"/>
        <v>0</v>
      </c>
      <c r="CB457" s="15">
        <f ca="1" t="shared" si="293"/>
        <v>0</v>
      </c>
      <c r="CC457" s="15">
        <f ca="1" t="shared" si="294"/>
        <v>0</v>
      </c>
      <c r="CD457" s="15">
        <f ca="1" t="shared" si="295"/>
        <v>0</v>
      </c>
      <c r="CE457" s="15">
        <f ca="1" t="shared" si="296"/>
        <v>0</v>
      </c>
      <c r="CF457" s="15">
        <f ca="1" t="shared" si="297"/>
        <v>0</v>
      </c>
      <c r="CG457" s="15">
        <f ca="1" t="shared" si="298"/>
        <v>0</v>
      </c>
    </row>
    <row r="458" spans="14:85" ht="14.25">
      <c r="N458" t="s">
        <v>1921</v>
      </c>
      <c r="P458" s="1">
        <f t="shared" si="229"/>
        <v>0</v>
      </c>
      <c r="Q458" s="15">
        <f ca="1" t="shared" si="230"/>
        <v>0</v>
      </c>
      <c r="R458" s="15">
        <f ca="1" t="shared" si="231"/>
        <v>0</v>
      </c>
      <c r="S458" s="15">
        <f ca="1" t="shared" si="232"/>
        <v>0</v>
      </c>
      <c r="T458" s="15">
        <f ca="1" t="shared" si="233"/>
        <v>0</v>
      </c>
      <c r="U458" s="15">
        <f ca="1" t="shared" si="234"/>
        <v>0</v>
      </c>
      <c r="V458" s="15">
        <f ca="1" t="shared" si="235"/>
        <v>0</v>
      </c>
      <c r="W458" s="15">
        <f ca="1" t="shared" si="236"/>
        <v>0</v>
      </c>
      <c r="X458" s="15">
        <f ca="1" t="shared" si="237"/>
        <v>0</v>
      </c>
      <c r="Y458" s="15">
        <f ca="1" t="shared" si="238"/>
        <v>0</v>
      </c>
      <c r="Z458" s="15">
        <f ca="1" t="shared" si="239"/>
        <v>0</v>
      </c>
      <c r="AA458" s="15">
        <f ca="1" t="shared" si="240"/>
        <v>0</v>
      </c>
      <c r="AB458" s="15">
        <f ca="1" t="shared" si="241"/>
        <v>0</v>
      </c>
      <c r="AC458" s="15">
        <f ca="1" t="shared" si="242"/>
        <v>0</v>
      </c>
      <c r="AD458" s="15">
        <f ca="1" t="shared" si="243"/>
        <v>0</v>
      </c>
      <c r="AE458" s="15">
        <f ca="1" t="shared" si="244"/>
        <v>0</v>
      </c>
      <c r="AF458" s="15">
        <f ca="1" t="shared" si="245"/>
        <v>0</v>
      </c>
      <c r="AG458" s="15">
        <f ca="1" t="shared" si="246"/>
        <v>0</v>
      </c>
      <c r="AH458" s="15">
        <f ca="1" t="shared" si="247"/>
        <v>0</v>
      </c>
      <c r="AI458" s="15">
        <f ca="1" t="shared" si="248"/>
        <v>0</v>
      </c>
      <c r="AJ458" s="15">
        <f ca="1" t="shared" si="249"/>
        <v>0</v>
      </c>
      <c r="AK458" s="15">
        <f ca="1" t="shared" si="250"/>
        <v>0</v>
      </c>
      <c r="AL458" s="15">
        <f ca="1" t="shared" si="251"/>
        <v>0</v>
      </c>
      <c r="AM458" s="15">
        <f ca="1" t="shared" si="252"/>
        <v>0</v>
      </c>
      <c r="AN458" s="15">
        <f ca="1" t="shared" si="253"/>
        <v>0</v>
      </c>
      <c r="AO458" s="15">
        <f ca="1" t="shared" si="254"/>
        <v>0</v>
      </c>
      <c r="AP458" s="15">
        <f ca="1" t="shared" si="255"/>
        <v>0</v>
      </c>
      <c r="AQ458" s="15">
        <f ca="1" t="shared" si="256"/>
        <v>0</v>
      </c>
      <c r="AR458" s="15">
        <f ca="1" t="shared" si="257"/>
        <v>0</v>
      </c>
      <c r="AS458" s="15">
        <f ca="1" t="shared" si="258"/>
        <v>0</v>
      </c>
      <c r="AT458" s="15">
        <f ca="1" t="shared" si="259"/>
        <v>0</v>
      </c>
      <c r="AU458" s="15">
        <f ca="1" t="shared" si="260"/>
        <v>0</v>
      </c>
      <c r="AV458" s="15">
        <f ca="1" t="shared" si="261"/>
        <v>0</v>
      </c>
      <c r="AW458" s="15">
        <f ca="1" t="shared" si="262"/>
        <v>0</v>
      </c>
      <c r="AX458" s="15">
        <f ca="1" t="shared" si="263"/>
        <v>0</v>
      </c>
      <c r="AY458" s="15">
        <f ca="1" t="shared" si="264"/>
        <v>0</v>
      </c>
      <c r="AZ458" s="15">
        <f ca="1" t="shared" si="265"/>
        <v>0</v>
      </c>
      <c r="BA458" s="15">
        <f ca="1" t="shared" si="266"/>
        <v>0</v>
      </c>
      <c r="BB458" s="15">
        <f ca="1" t="shared" si="267"/>
        <v>0</v>
      </c>
      <c r="BC458" s="15">
        <f ca="1" t="shared" si="268"/>
        <v>0</v>
      </c>
      <c r="BD458" s="15">
        <f ca="1" t="shared" si="269"/>
        <v>0</v>
      </c>
      <c r="BE458" s="15">
        <f ca="1" t="shared" si="270"/>
        <v>0</v>
      </c>
      <c r="BF458" s="15">
        <f ca="1" t="shared" si="271"/>
        <v>0</v>
      </c>
      <c r="BG458" s="15">
        <f ca="1" t="shared" si="272"/>
        <v>0</v>
      </c>
      <c r="BH458" s="15">
        <f ca="1" t="shared" si="273"/>
        <v>0</v>
      </c>
      <c r="BI458" s="15">
        <f ca="1" t="shared" si="274"/>
        <v>0</v>
      </c>
      <c r="BJ458" s="15">
        <f ca="1" t="shared" si="275"/>
        <v>0</v>
      </c>
      <c r="BK458" s="15">
        <f ca="1" t="shared" si="276"/>
        <v>0</v>
      </c>
      <c r="BL458" s="15">
        <f ca="1" t="shared" si="277"/>
        <v>0</v>
      </c>
      <c r="BM458" s="15">
        <f ca="1" t="shared" si="278"/>
        <v>0</v>
      </c>
      <c r="BN458" s="15">
        <f ca="1" t="shared" si="279"/>
        <v>0</v>
      </c>
      <c r="BO458" s="15">
        <f ca="1" t="shared" si="280"/>
        <v>0</v>
      </c>
      <c r="BP458" s="15">
        <f ca="1" t="shared" si="281"/>
        <v>0</v>
      </c>
      <c r="BQ458" s="15">
        <f ca="1" t="shared" si="282"/>
        <v>0</v>
      </c>
      <c r="BR458" s="15">
        <f ca="1" t="shared" si="283"/>
        <v>0</v>
      </c>
      <c r="BS458" s="15">
        <f ca="1" t="shared" si="284"/>
        <v>0</v>
      </c>
      <c r="BT458" s="15">
        <f ca="1" t="shared" si="285"/>
        <v>0</v>
      </c>
      <c r="BU458" s="15">
        <f ca="1" t="shared" si="286"/>
        <v>0</v>
      </c>
      <c r="BV458" s="15">
        <f ca="1" t="shared" si="287"/>
        <v>0</v>
      </c>
      <c r="BW458" s="15">
        <f ca="1" t="shared" si="288"/>
        <v>0</v>
      </c>
      <c r="BX458" s="15">
        <f ca="1" t="shared" si="289"/>
        <v>0</v>
      </c>
      <c r="BY458" s="15">
        <f ca="1" t="shared" si="290"/>
        <v>0</v>
      </c>
      <c r="BZ458" s="15">
        <f ca="1" t="shared" si="291"/>
        <v>0</v>
      </c>
      <c r="CA458" s="15">
        <f ca="1" t="shared" si="292"/>
        <v>0</v>
      </c>
      <c r="CB458" s="15">
        <f ca="1" t="shared" si="293"/>
        <v>0</v>
      </c>
      <c r="CC458" s="15">
        <f ca="1" t="shared" si="294"/>
        <v>0</v>
      </c>
      <c r="CD458" s="15">
        <f ca="1" t="shared" si="295"/>
        <v>0</v>
      </c>
      <c r="CE458" s="15">
        <f ca="1" t="shared" si="296"/>
        <v>0</v>
      </c>
      <c r="CF458" s="15">
        <f ca="1" t="shared" si="297"/>
        <v>0</v>
      </c>
      <c r="CG458" s="15">
        <f ca="1" t="shared" si="298"/>
        <v>0</v>
      </c>
    </row>
    <row r="459" spans="14:85" ht="14.25">
      <c r="N459" t="s">
        <v>1922</v>
      </c>
      <c r="P459" s="1">
        <f t="shared" si="229"/>
        <v>0</v>
      </c>
      <c r="Q459" s="15">
        <f ca="1" t="shared" si="230"/>
        <v>0</v>
      </c>
      <c r="R459" s="15">
        <f ca="1" t="shared" si="231"/>
        <v>0</v>
      </c>
      <c r="S459" s="15">
        <f ca="1" t="shared" si="232"/>
        <v>0</v>
      </c>
      <c r="T459" s="15">
        <f ca="1" t="shared" si="233"/>
        <v>0</v>
      </c>
      <c r="U459" s="15">
        <f ca="1" t="shared" si="234"/>
        <v>0</v>
      </c>
      <c r="V459" s="15">
        <f ca="1" t="shared" si="235"/>
        <v>0</v>
      </c>
      <c r="W459" s="15">
        <f ca="1" t="shared" si="236"/>
        <v>0</v>
      </c>
      <c r="X459" s="15">
        <f ca="1" t="shared" si="237"/>
        <v>0</v>
      </c>
      <c r="Y459" s="15">
        <f ca="1" t="shared" si="238"/>
        <v>0</v>
      </c>
      <c r="Z459" s="15">
        <f ca="1" t="shared" si="239"/>
        <v>0</v>
      </c>
      <c r="AA459" s="15">
        <f ca="1" t="shared" si="240"/>
        <v>0</v>
      </c>
      <c r="AB459" s="15">
        <f ca="1" t="shared" si="241"/>
        <v>0</v>
      </c>
      <c r="AC459" s="15">
        <f ca="1" t="shared" si="242"/>
        <v>0</v>
      </c>
      <c r="AD459" s="15">
        <f ca="1" t="shared" si="243"/>
        <v>0</v>
      </c>
      <c r="AE459" s="15">
        <f ca="1" t="shared" si="244"/>
        <v>0</v>
      </c>
      <c r="AF459" s="15">
        <f ca="1" t="shared" si="245"/>
        <v>0</v>
      </c>
      <c r="AG459" s="15">
        <f ca="1" t="shared" si="246"/>
        <v>0</v>
      </c>
      <c r="AH459" s="15">
        <f ca="1" t="shared" si="247"/>
        <v>0</v>
      </c>
      <c r="AI459" s="15">
        <f ca="1" t="shared" si="248"/>
        <v>0</v>
      </c>
      <c r="AJ459" s="15">
        <f ca="1" t="shared" si="249"/>
        <v>0</v>
      </c>
      <c r="AK459" s="15">
        <f ca="1" t="shared" si="250"/>
        <v>0</v>
      </c>
      <c r="AL459" s="15">
        <f ca="1" t="shared" si="251"/>
        <v>0</v>
      </c>
      <c r="AM459" s="15">
        <f ca="1" t="shared" si="252"/>
        <v>0</v>
      </c>
      <c r="AN459" s="15">
        <f ca="1" t="shared" si="253"/>
        <v>0</v>
      </c>
      <c r="AO459" s="15">
        <f ca="1" t="shared" si="254"/>
        <v>0</v>
      </c>
      <c r="AP459" s="15">
        <f ca="1" t="shared" si="255"/>
        <v>0</v>
      </c>
      <c r="AQ459" s="15">
        <f ca="1" t="shared" si="256"/>
        <v>0</v>
      </c>
      <c r="AR459" s="15">
        <f ca="1" t="shared" si="257"/>
        <v>0</v>
      </c>
      <c r="AS459" s="15">
        <f ca="1" t="shared" si="258"/>
        <v>0</v>
      </c>
      <c r="AT459" s="15">
        <f ca="1" t="shared" si="259"/>
        <v>0</v>
      </c>
      <c r="AU459" s="15">
        <f ca="1" t="shared" si="260"/>
        <v>0</v>
      </c>
      <c r="AV459" s="15">
        <f ca="1" t="shared" si="261"/>
        <v>0</v>
      </c>
      <c r="AW459" s="15">
        <f ca="1" t="shared" si="262"/>
        <v>0</v>
      </c>
      <c r="AX459" s="15">
        <f ca="1" t="shared" si="263"/>
        <v>0</v>
      </c>
      <c r="AY459" s="15">
        <f ca="1" t="shared" si="264"/>
        <v>0</v>
      </c>
      <c r="AZ459" s="15">
        <f ca="1" t="shared" si="265"/>
        <v>0</v>
      </c>
      <c r="BA459" s="15">
        <f ca="1" t="shared" si="266"/>
        <v>0</v>
      </c>
      <c r="BB459" s="15">
        <f ca="1" t="shared" si="267"/>
        <v>0</v>
      </c>
      <c r="BC459" s="15">
        <f ca="1" t="shared" si="268"/>
        <v>0</v>
      </c>
      <c r="BD459" s="15">
        <f ca="1" t="shared" si="269"/>
        <v>0</v>
      </c>
      <c r="BE459" s="15">
        <f ca="1" t="shared" si="270"/>
        <v>0</v>
      </c>
      <c r="BF459" s="15">
        <f ca="1" t="shared" si="271"/>
        <v>0</v>
      </c>
      <c r="BG459" s="15">
        <f ca="1" t="shared" si="272"/>
        <v>0</v>
      </c>
      <c r="BH459" s="15">
        <f ca="1" t="shared" si="273"/>
        <v>0</v>
      </c>
      <c r="BI459" s="15">
        <f ca="1" t="shared" si="274"/>
        <v>0</v>
      </c>
      <c r="BJ459" s="15">
        <f ca="1" t="shared" si="275"/>
        <v>0</v>
      </c>
      <c r="BK459" s="15">
        <f ca="1" t="shared" si="276"/>
        <v>0</v>
      </c>
      <c r="BL459" s="15">
        <f ca="1" t="shared" si="277"/>
        <v>0</v>
      </c>
      <c r="BM459" s="15">
        <f ca="1" t="shared" si="278"/>
        <v>0</v>
      </c>
      <c r="BN459" s="15">
        <f ca="1" t="shared" si="279"/>
        <v>0</v>
      </c>
      <c r="BO459" s="15">
        <f ca="1" t="shared" si="280"/>
        <v>0</v>
      </c>
      <c r="BP459" s="15">
        <f ca="1" t="shared" si="281"/>
        <v>0</v>
      </c>
      <c r="BQ459" s="15">
        <f ca="1" t="shared" si="282"/>
        <v>0</v>
      </c>
      <c r="BR459" s="15">
        <f ca="1" t="shared" si="283"/>
        <v>0</v>
      </c>
      <c r="BS459" s="15">
        <f ca="1" t="shared" si="284"/>
        <v>0</v>
      </c>
      <c r="BT459" s="15">
        <f ca="1" t="shared" si="285"/>
        <v>0</v>
      </c>
      <c r="BU459" s="15">
        <f ca="1" t="shared" si="286"/>
        <v>0</v>
      </c>
      <c r="BV459" s="15">
        <f ca="1" t="shared" si="287"/>
        <v>0</v>
      </c>
      <c r="BW459" s="15">
        <f ca="1" t="shared" si="288"/>
        <v>0</v>
      </c>
      <c r="BX459" s="15">
        <f ca="1" t="shared" si="289"/>
        <v>0</v>
      </c>
      <c r="BY459" s="15">
        <f ca="1" t="shared" si="290"/>
        <v>0</v>
      </c>
      <c r="BZ459" s="15">
        <f ca="1" t="shared" si="291"/>
        <v>0</v>
      </c>
      <c r="CA459" s="15">
        <f ca="1" t="shared" si="292"/>
        <v>0</v>
      </c>
      <c r="CB459" s="15">
        <f ca="1" t="shared" si="293"/>
        <v>0</v>
      </c>
      <c r="CC459" s="15">
        <f ca="1" t="shared" si="294"/>
        <v>0</v>
      </c>
      <c r="CD459" s="15">
        <f ca="1" t="shared" si="295"/>
        <v>0</v>
      </c>
      <c r="CE459" s="15">
        <f ca="1" t="shared" si="296"/>
        <v>0</v>
      </c>
      <c r="CF459" s="15">
        <f ca="1" t="shared" si="297"/>
        <v>0</v>
      </c>
      <c r="CG459" s="15">
        <f ca="1" t="shared" si="298"/>
        <v>0</v>
      </c>
    </row>
    <row r="460" spans="14:85" ht="14.25">
      <c r="N460" t="s">
        <v>1923</v>
      </c>
      <c r="P460" s="1">
        <f t="shared" si="229"/>
        <v>0</v>
      </c>
      <c r="Q460" s="15">
        <f ca="1" t="shared" si="230"/>
        <v>0</v>
      </c>
      <c r="R460" s="15">
        <f ca="1" t="shared" si="231"/>
        <v>0</v>
      </c>
      <c r="S460" s="15">
        <f ca="1" t="shared" si="232"/>
        <v>0</v>
      </c>
      <c r="T460" s="15">
        <f ca="1" t="shared" si="233"/>
        <v>0</v>
      </c>
      <c r="U460" s="15">
        <f ca="1" t="shared" si="234"/>
        <v>0</v>
      </c>
      <c r="V460" s="15">
        <f ca="1" t="shared" si="235"/>
        <v>0</v>
      </c>
      <c r="W460" s="15">
        <f ca="1" t="shared" si="236"/>
        <v>0</v>
      </c>
      <c r="X460" s="15">
        <f ca="1" t="shared" si="237"/>
        <v>0</v>
      </c>
      <c r="Y460" s="15">
        <f ca="1" t="shared" si="238"/>
        <v>0</v>
      </c>
      <c r="Z460" s="15">
        <f ca="1" t="shared" si="239"/>
        <v>0</v>
      </c>
      <c r="AA460" s="15">
        <f ca="1" t="shared" si="240"/>
        <v>0</v>
      </c>
      <c r="AB460" s="15">
        <f ca="1" t="shared" si="241"/>
        <v>0</v>
      </c>
      <c r="AC460" s="15">
        <f ca="1" t="shared" si="242"/>
        <v>0</v>
      </c>
      <c r="AD460" s="15">
        <f ca="1" t="shared" si="243"/>
        <v>0</v>
      </c>
      <c r="AE460" s="15">
        <f ca="1" t="shared" si="244"/>
        <v>0</v>
      </c>
      <c r="AF460" s="15">
        <f ca="1" t="shared" si="245"/>
        <v>0</v>
      </c>
      <c r="AG460" s="15">
        <f ca="1" t="shared" si="246"/>
        <v>0</v>
      </c>
      <c r="AH460" s="15">
        <f ca="1" t="shared" si="247"/>
        <v>0</v>
      </c>
      <c r="AI460" s="15">
        <f ca="1" t="shared" si="248"/>
        <v>0</v>
      </c>
      <c r="AJ460" s="15">
        <f ca="1" t="shared" si="249"/>
        <v>0</v>
      </c>
      <c r="AK460" s="15">
        <f ca="1" t="shared" si="250"/>
        <v>0</v>
      </c>
      <c r="AL460" s="15">
        <f ca="1" t="shared" si="251"/>
        <v>0</v>
      </c>
      <c r="AM460" s="15">
        <f ca="1" t="shared" si="252"/>
        <v>0</v>
      </c>
      <c r="AN460" s="15">
        <f ca="1" t="shared" si="253"/>
        <v>0</v>
      </c>
      <c r="AO460" s="15">
        <f ca="1" t="shared" si="254"/>
        <v>0</v>
      </c>
      <c r="AP460" s="15">
        <f ca="1" t="shared" si="255"/>
        <v>0</v>
      </c>
      <c r="AQ460" s="15">
        <f ca="1" t="shared" si="256"/>
        <v>0</v>
      </c>
      <c r="AR460" s="15">
        <f ca="1" t="shared" si="257"/>
        <v>0</v>
      </c>
      <c r="AS460" s="15">
        <f ca="1" t="shared" si="258"/>
        <v>0</v>
      </c>
      <c r="AT460" s="15">
        <f ca="1" t="shared" si="259"/>
        <v>0</v>
      </c>
      <c r="AU460" s="15">
        <f ca="1" t="shared" si="260"/>
        <v>0</v>
      </c>
      <c r="AV460" s="15">
        <f ca="1" t="shared" si="261"/>
        <v>0</v>
      </c>
      <c r="AW460" s="15">
        <f ca="1" t="shared" si="262"/>
        <v>0</v>
      </c>
      <c r="AX460" s="15">
        <f ca="1" t="shared" si="263"/>
        <v>0</v>
      </c>
      <c r="AY460" s="15">
        <f ca="1" t="shared" si="264"/>
        <v>0</v>
      </c>
      <c r="AZ460" s="15">
        <f ca="1" t="shared" si="265"/>
        <v>0</v>
      </c>
      <c r="BA460" s="15">
        <f ca="1" t="shared" si="266"/>
        <v>0</v>
      </c>
      <c r="BB460" s="15">
        <f ca="1" t="shared" si="267"/>
        <v>0</v>
      </c>
      <c r="BC460" s="15">
        <f ca="1" t="shared" si="268"/>
        <v>0</v>
      </c>
      <c r="BD460" s="15">
        <f ca="1" t="shared" si="269"/>
        <v>0</v>
      </c>
      <c r="BE460" s="15">
        <f ca="1" t="shared" si="270"/>
        <v>0</v>
      </c>
      <c r="BF460" s="15">
        <f ca="1" t="shared" si="271"/>
        <v>0</v>
      </c>
      <c r="BG460" s="15">
        <f ca="1" t="shared" si="272"/>
        <v>0</v>
      </c>
      <c r="BH460" s="15">
        <f ca="1" t="shared" si="273"/>
        <v>0</v>
      </c>
      <c r="BI460" s="15">
        <f ca="1" t="shared" si="274"/>
        <v>0</v>
      </c>
      <c r="BJ460" s="15">
        <f ca="1" t="shared" si="275"/>
        <v>0</v>
      </c>
      <c r="BK460" s="15">
        <f ca="1" t="shared" si="276"/>
        <v>0</v>
      </c>
      <c r="BL460" s="15">
        <f ca="1" t="shared" si="277"/>
        <v>0</v>
      </c>
      <c r="BM460" s="15">
        <f ca="1" t="shared" si="278"/>
        <v>0</v>
      </c>
      <c r="BN460" s="15">
        <f ca="1" t="shared" si="279"/>
        <v>0</v>
      </c>
      <c r="BO460" s="15">
        <f ca="1" t="shared" si="280"/>
        <v>0</v>
      </c>
      <c r="BP460" s="15">
        <f ca="1" t="shared" si="281"/>
        <v>0</v>
      </c>
      <c r="BQ460" s="15">
        <f ca="1" t="shared" si="282"/>
        <v>0</v>
      </c>
      <c r="BR460" s="15">
        <f ca="1" t="shared" si="283"/>
        <v>0</v>
      </c>
      <c r="BS460" s="15">
        <f ca="1" t="shared" si="284"/>
        <v>0</v>
      </c>
      <c r="BT460" s="15">
        <f ca="1" t="shared" si="285"/>
        <v>0</v>
      </c>
      <c r="BU460" s="15">
        <f ca="1" t="shared" si="286"/>
        <v>0</v>
      </c>
      <c r="BV460" s="15">
        <f ca="1" t="shared" si="287"/>
        <v>0</v>
      </c>
      <c r="BW460" s="15">
        <f ca="1" t="shared" si="288"/>
        <v>0</v>
      </c>
      <c r="BX460" s="15">
        <f ca="1" t="shared" si="289"/>
        <v>0</v>
      </c>
      <c r="BY460" s="15">
        <f ca="1" t="shared" si="290"/>
        <v>0</v>
      </c>
      <c r="BZ460" s="15">
        <f ca="1" t="shared" si="291"/>
        <v>0</v>
      </c>
      <c r="CA460" s="15">
        <f ca="1" t="shared" si="292"/>
        <v>0</v>
      </c>
      <c r="CB460" s="15">
        <f ca="1" t="shared" si="293"/>
        <v>0</v>
      </c>
      <c r="CC460" s="15">
        <f ca="1" t="shared" si="294"/>
        <v>0</v>
      </c>
      <c r="CD460" s="15">
        <f ca="1" t="shared" si="295"/>
        <v>0</v>
      </c>
      <c r="CE460" s="15">
        <f ca="1" t="shared" si="296"/>
        <v>0</v>
      </c>
      <c r="CF460" s="15">
        <f ca="1" t="shared" si="297"/>
        <v>0</v>
      </c>
      <c r="CG460" s="15">
        <f ca="1" t="shared" si="298"/>
        <v>0</v>
      </c>
    </row>
    <row r="461" spans="14:85" ht="14.25">
      <c r="N461" t="s">
        <v>1924</v>
      </c>
      <c r="P461" s="1">
        <f t="shared" si="229"/>
        <v>0</v>
      </c>
      <c r="Q461" s="15">
        <f ca="1" t="shared" si="230"/>
        <v>0</v>
      </c>
      <c r="R461" s="15">
        <f ca="1" t="shared" si="231"/>
        <v>0</v>
      </c>
      <c r="S461" s="15">
        <f ca="1" t="shared" si="232"/>
        <v>0</v>
      </c>
      <c r="T461" s="15">
        <f ca="1" t="shared" si="233"/>
        <v>0</v>
      </c>
      <c r="U461" s="15">
        <f ca="1" t="shared" si="234"/>
        <v>0</v>
      </c>
      <c r="V461" s="15">
        <f ca="1" t="shared" si="235"/>
        <v>0</v>
      </c>
      <c r="W461" s="15">
        <f ca="1" t="shared" si="236"/>
        <v>0</v>
      </c>
      <c r="X461" s="15">
        <f ca="1" t="shared" si="237"/>
        <v>0</v>
      </c>
      <c r="Y461" s="15">
        <f ca="1" t="shared" si="238"/>
        <v>0</v>
      </c>
      <c r="Z461" s="15">
        <f ca="1" t="shared" si="239"/>
        <v>0</v>
      </c>
      <c r="AA461" s="15">
        <f ca="1" t="shared" si="240"/>
        <v>0</v>
      </c>
      <c r="AB461" s="15">
        <f ca="1" t="shared" si="241"/>
        <v>0</v>
      </c>
      <c r="AC461" s="15">
        <f ca="1" t="shared" si="242"/>
        <v>0</v>
      </c>
      <c r="AD461" s="15">
        <f ca="1" t="shared" si="243"/>
        <v>0</v>
      </c>
      <c r="AE461" s="15">
        <f ca="1" t="shared" si="244"/>
        <v>0</v>
      </c>
      <c r="AF461" s="15">
        <f ca="1" t="shared" si="245"/>
        <v>0</v>
      </c>
      <c r="AG461" s="15">
        <f ca="1" t="shared" si="246"/>
        <v>0</v>
      </c>
      <c r="AH461" s="15">
        <f ca="1" t="shared" si="247"/>
        <v>0</v>
      </c>
      <c r="AI461" s="15">
        <f ca="1" t="shared" si="248"/>
        <v>0</v>
      </c>
      <c r="AJ461" s="15">
        <f ca="1" t="shared" si="249"/>
        <v>0</v>
      </c>
      <c r="AK461" s="15">
        <f ca="1" t="shared" si="250"/>
        <v>0</v>
      </c>
      <c r="AL461" s="15">
        <f ca="1" t="shared" si="251"/>
        <v>0</v>
      </c>
      <c r="AM461" s="15">
        <f ca="1" t="shared" si="252"/>
        <v>0</v>
      </c>
      <c r="AN461" s="15">
        <f ca="1" t="shared" si="253"/>
        <v>0</v>
      </c>
      <c r="AO461" s="15">
        <f ca="1" t="shared" si="254"/>
        <v>0</v>
      </c>
      <c r="AP461" s="15">
        <f ca="1" t="shared" si="255"/>
        <v>0</v>
      </c>
      <c r="AQ461" s="15">
        <f ca="1" t="shared" si="256"/>
        <v>0</v>
      </c>
      <c r="AR461" s="15">
        <f ca="1" t="shared" si="257"/>
        <v>0</v>
      </c>
      <c r="AS461" s="15">
        <f ca="1" t="shared" si="258"/>
        <v>0</v>
      </c>
      <c r="AT461" s="15">
        <f ca="1" t="shared" si="259"/>
        <v>0</v>
      </c>
      <c r="AU461" s="15">
        <f ca="1" t="shared" si="260"/>
        <v>0</v>
      </c>
      <c r="AV461" s="15">
        <f ca="1" t="shared" si="261"/>
        <v>0</v>
      </c>
      <c r="AW461" s="15">
        <f ca="1" t="shared" si="262"/>
        <v>0</v>
      </c>
      <c r="AX461" s="15">
        <f ca="1" t="shared" si="263"/>
        <v>0</v>
      </c>
      <c r="AY461" s="15">
        <f ca="1" t="shared" si="264"/>
        <v>0</v>
      </c>
      <c r="AZ461" s="15">
        <f ca="1" t="shared" si="265"/>
        <v>0</v>
      </c>
      <c r="BA461" s="15">
        <f ca="1" t="shared" si="266"/>
        <v>0</v>
      </c>
      <c r="BB461" s="15">
        <f ca="1" t="shared" si="267"/>
        <v>0</v>
      </c>
      <c r="BC461" s="15">
        <f ca="1" t="shared" si="268"/>
        <v>0</v>
      </c>
      <c r="BD461" s="15">
        <f ca="1" t="shared" si="269"/>
        <v>0</v>
      </c>
      <c r="BE461" s="15">
        <f ca="1" t="shared" si="270"/>
        <v>0</v>
      </c>
      <c r="BF461" s="15">
        <f ca="1" t="shared" si="271"/>
        <v>0</v>
      </c>
      <c r="BG461" s="15">
        <f ca="1" t="shared" si="272"/>
        <v>0</v>
      </c>
      <c r="BH461" s="15">
        <f ca="1" t="shared" si="273"/>
        <v>0</v>
      </c>
      <c r="BI461" s="15">
        <f ca="1" t="shared" si="274"/>
        <v>0</v>
      </c>
      <c r="BJ461" s="15">
        <f ca="1" t="shared" si="275"/>
        <v>0</v>
      </c>
      <c r="BK461" s="15">
        <f ca="1" t="shared" si="276"/>
        <v>0</v>
      </c>
      <c r="BL461" s="15">
        <f ca="1" t="shared" si="277"/>
        <v>0</v>
      </c>
      <c r="BM461" s="15">
        <f ca="1" t="shared" si="278"/>
        <v>0</v>
      </c>
      <c r="BN461" s="15">
        <f ca="1" t="shared" si="279"/>
        <v>0</v>
      </c>
      <c r="BO461" s="15">
        <f ca="1" t="shared" si="280"/>
        <v>0</v>
      </c>
      <c r="BP461" s="15">
        <f ca="1" t="shared" si="281"/>
        <v>0</v>
      </c>
      <c r="BQ461" s="15">
        <f ca="1" t="shared" si="282"/>
        <v>0</v>
      </c>
      <c r="BR461" s="15">
        <f ca="1" t="shared" si="283"/>
        <v>0</v>
      </c>
      <c r="BS461" s="15">
        <f ca="1" t="shared" si="284"/>
        <v>0</v>
      </c>
      <c r="BT461" s="15">
        <f ca="1" t="shared" si="285"/>
        <v>0</v>
      </c>
      <c r="BU461" s="15">
        <f ca="1" t="shared" si="286"/>
        <v>0</v>
      </c>
      <c r="BV461" s="15">
        <f ca="1" t="shared" si="287"/>
        <v>0</v>
      </c>
      <c r="BW461" s="15">
        <f ca="1" t="shared" si="288"/>
        <v>0</v>
      </c>
      <c r="BX461" s="15">
        <f ca="1" t="shared" si="289"/>
        <v>0</v>
      </c>
      <c r="BY461" s="15">
        <f ca="1" t="shared" si="290"/>
        <v>0</v>
      </c>
      <c r="BZ461" s="15">
        <f ca="1" t="shared" si="291"/>
        <v>0</v>
      </c>
      <c r="CA461" s="15">
        <f ca="1" t="shared" si="292"/>
        <v>0</v>
      </c>
      <c r="CB461" s="15">
        <f ca="1" t="shared" si="293"/>
        <v>0</v>
      </c>
      <c r="CC461" s="15">
        <f ca="1" t="shared" si="294"/>
        <v>0</v>
      </c>
      <c r="CD461" s="15">
        <f ca="1" t="shared" si="295"/>
        <v>0</v>
      </c>
      <c r="CE461" s="15">
        <f ca="1" t="shared" si="296"/>
        <v>0</v>
      </c>
      <c r="CF461" s="15">
        <f ca="1" t="shared" si="297"/>
        <v>0</v>
      </c>
      <c r="CG461" s="15">
        <f ca="1" t="shared" si="298"/>
        <v>0</v>
      </c>
    </row>
    <row r="462" spans="14:85" ht="14.25">
      <c r="N462" t="s">
        <v>1925</v>
      </c>
      <c r="P462" s="1">
        <f t="shared" si="229"/>
        <v>0</v>
      </c>
      <c r="Q462" s="15">
        <f ca="1" t="shared" si="230"/>
        <v>0</v>
      </c>
      <c r="R462" s="15">
        <f ca="1" t="shared" si="231"/>
        <v>0</v>
      </c>
      <c r="S462" s="15">
        <f ca="1" t="shared" si="232"/>
        <v>0</v>
      </c>
      <c r="T462" s="15">
        <f ca="1" t="shared" si="233"/>
        <v>0</v>
      </c>
      <c r="U462" s="15">
        <f ca="1" t="shared" si="234"/>
        <v>0</v>
      </c>
      <c r="V462" s="15">
        <f ca="1" t="shared" si="235"/>
        <v>0</v>
      </c>
      <c r="W462" s="15">
        <f ca="1" t="shared" si="236"/>
        <v>0</v>
      </c>
      <c r="X462" s="15">
        <f ca="1" t="shared" si="237"/>
        <v>0</v>
      </c>
      <c r="Y462" s="15">
        <f ca="1" t="shared" si="238"/>
        <v>0</v>
      </c>
      <c r="Z462" s="15">
        <f ca="1" t="shared" si="239"/>
        <v>0</v>
      </c>
      <c r="AA462" s="15">
        <f ca="1" t="shared" si="240"/>
        <v>0</v>
      </c>
      <c r="AB462" s="15">
        <f ca="1" t="shared" si="241"/>
        <v>0</v>
      </c>
      <c r="AC462" s="15">
        <f ca="1" t="shared" si="242"/>
        <v>0</v>
      </c>
      <c r="AD462" s="15">
        <f ca="1" t="shared" si="243"/>
        <v>0</v>
      </c>
      <c r="AE462" s="15">
        <f ca="1" t="shared" si="244"/>
        <v>0</v>
      </c>
      <c r="AF462" s="15">
        <f ca="1" t="shared" si="245"/>
        <v>0</v>
      </c>
      <c r="AG462" s="15">
        <f ca="1" t="shared" si="246"/>
        <v>0</v>
      </c>
      <c r="AH462" s="15">
        <f ca="1" t="shared" si="247"/>
        <v>0</v>
      </c>
      <c r="AI462" s="15">
        <f ca="1" t="shared" si="248"/>
        <v>0</v>
      </c>
      <c r="AJ462" s="15">
        <f ca="1" t="shared" si="249"/>
        <v>0</v>
      </c>
      <c r="AK462" s="15">
        <f ca="1" t="shared" si="250"/>
        <v>0</v>
      </c>
      <c r="AL462" s="15">
        <f ca="1" t="shared" si="251"/>
        <v>0</v>
      </c>
      <c r="AM462" s="15">
        <f ca="1" t="shared" si="252"/>
        <v>0</v>
      </c>
      <c r="AN462" s="15">
        <f ca="1" t="shared" si="253"/>
        <v>0</v>
      </c>
      <c r="AO462" s="15">
        <f ca="1" t="shared" si="254"/>
        <v>0</v>
      </c>
      <c r="AP462" s="15">
        <f ca="1" t="shared" si="255"/>
        <v>0</v>
      </c>
      <c r="AQ462" s="15">
        <f ca="1" t="shared" si="256"/>
        <v>0</v>
      </c>
      <c r="AR462" s="15">
        <f ca="1" t="shared" si="257"/>
        <v>0</v>
      </c>
      <c r="AS462" s="15">
        <f ca="1" t="shared" si="258"/>
        <v>0</v>
      </c>
      <c r="AT462" s="15">
        <f ca="1" t="shared" si="259"/>
        <v>0</v>
      </c>
      <c r="AU462" s="15">
        <f ca="1" t="shared" si="260"/>
        <v>0</v>
      </c>
      <c r="AV462" s="15">
        <f ca="1" t="shared" si="261"/>
        <v>0</v>
      </c>
      <c r="AW462" s="15">
        <f ca="1" t="shared" si="262"/>
        <v>0</v>
      </c>
      <c r="AX462" s="15">
        <f ca="1" t="shared" si="263"/>
        <v>0</v>
      </c>
      <c r="AY462" s="15">
        <f ca="1" t="shared" si="264"/>
        <v>0</v>
      </c>
      <c r="AZ462" s="15">
        <f ca="1" t="shared" si="265"/>
        <v>0</v>
      </c>
      <c r="BA462" s="15">
        <f ca="1" t="shared" si="266"/>
        <v>0</v>
      </c>
      <c r="BB462" s="15">
        <f ca="1" t="shared" si="267"/>
        <v>0</v>
      </c>
      <c r="BC462" s="15">
        <f ca="1" t="shared" si="268"/>
        <v>0</v>
      </c>
      <c r="BD462" s="15">
        <f ca="1" t="shared" si="269"/>
        <v>0</v>
      </c>
      <c r="BE462" s="15">
        <f ca="1" t="shared" si="270"/>
        <v>0</v>
      </c>
      <c r="BF462" s="15">
        <f ca="1" t="shared" si="271"/>
        <v>0</v>
      </c>
      <c r="BG462" s="15">
        <f ca="1" t="shared" si="272"/>
        <v>0</v>
      </c>
      <c r="BH462" s="15">
        <f ca="1" t="shared" si="273"/>
        <v>0</v>
      </c>
      <c r="BI462" s="15">
        <f ca="1" t="shared" si="274"/>
        <v>0</v>
      </c>
      <c r="BJ462" s="15">
        <f ca="1" t="shared" si="275"/>
        <v>0</v>
      </c>
      <c r="BK462" s="15">
        <f ca="1" t="shared" si="276"/>
        <v>0</v>
      </c>
      <c r="BL462" s="15">
        <f ca="1" t="shared" si="277"/>
        <v>0</v>
      </c>
      <c r="BM462" s="15">
        <f ca="1" t="shared" si="278"/>
        <v>0</v>
      </c>
      <c r="BN462" s="15">
        <f ca="1" t="shared" si="279"/>
        <v>0</v>
      </c>
      <c r="BO462" s="15">
        <f ca="1" t="shared" si="280"/>
        <v>0</v>
      </c>
      <c r="BP462" s="15">
        <f ca="1" t="shared" si="281"/>
        <v>0</v>
      </c>
      <c r="BQ462" s="15">
        <f ca="1" t="shared" si="282"/>
        <v>0</v>
      </c>
      <c r="BR462" s="15">
        <f ca="1" t="shared" si="283"/>
        <v>0</v>
      </c>
      <c r="BS462" s="15">
        <f ca="1" t="shared" si="284"/>
        <v>0</v>
      </c>
      <c r="BT462" s="15">
        <f ca="1" t="shared" si="285"/>
        <v>0</v>
      </c>
      <c r="BU462" s="15">
        <f ca="1" t="shared" si="286"/>
        <v>0</v>
      </c>
      <c r="BV462" s="15">
        <f ca="1" t="shared" si="287"/>
        <v>0</v>
      </c>
      <c r="BW462" s="15">
        <f ca="1" t="shared" si="288"/>
        <v>0</v>
      </c>
      <c r="BX462" s="15">
        <f ca="1" t="shared" si="289"/>
        <v>0</v>
      </c>
      <c r="BY462" s="15">
        <f ca="1" t="shared" si="290"/>
        <v>0</v>
      </c>
      <c r="BZ462" s="15">
        <f ca="1" t="shared" si="291"/>
        <v>0</v>
      </c>
      <c r="CA462" s="15">
        <f ca="1" t="shared" si="292"/>
        <v>0</v>
      </c>
      <c r="CB462" s="15">
        <f ca="1" t="shared" si="293"/>
        <v>0</v>
      </c>
      <c r="CC462" s="15">
        <f ca="1" t="shared" si="294"/>
        <v>0</v>
      </c>
      <c r="CD462" s="15">
        <f ca="1" t="shared" si="295"/>
        <v>0</v>
      </c>
      <c r="CE462" s="15">
        <f ca="1" t="shared" si="296"/>
        <v>0</v>
      </c>
      <c r="CF462" s="15">
        <f ca="1" t="shared" si="297"/>
        <v>0</v>
      </c>
      <c r="CG462" s="15">
        <f ca="1" t="shared" si="298"/>
        <v>0</v>
      </c>
    </row>
    <row r="463" spans="14:85" ht="14.25">
      <c r="N463" t="s">
        <v>1926</v>
      </c>
      <c r="P463" s="1">
        <f t="shared" si="229"/>
        <v>0</v>
      </c>
      <c r="Q463" s="15">
        <f ca="1" t="shared" si="230"/>
        <v>0</v>
      </c>
      <c r="R463" s="15">
        <f ca="1" t="shared" si="231"/>
        <v>0</v>
      </c>
      <c r="S463" s="15">
        <f ca="1" t="shared" si="232"/>
        <v>0</v>
      </c>
      <c r="T463" s="15">
        <f ca="1" t="shared" si="233"/>
        <v>0</v>
      </c>
      <c r="U463" s="15">
        <f ca="1" t="shared" si="234"/>
        <v>0</v>
      </c>
      <c r="V463" s="15">
        <f ca="1" t="shared" si="235"/>
        <v>0</v>
      </c>
      <c r="W463" s="15">
        <f ca="1" t="shared" si="236"/>
        <v>0</v>
      </c>
      <c r="X463" s="15">
        <f ca="1" t="shared" si="237"/>
        <v>0</v>
      </c>
      <c r="Y463" s="15">
        <f ca="1" t="shared" si="238"/>
        <v>0</v>
      </c>
      <c r="Z463" s="15">
        <f ca="1" t="shared" si="239"/>
        <v>0</v>
      </c>
      <c r="AA463" s="15">
        <f ca="1" t="shared" si="240"/>
        <v>0</v>
      </c>
      <c r="AB463" s="15">
        <f ca="1" t="shared" si="241"/>
        <v>0</v>
      </c>
      <c r="AC463" s="15">
        <f ca="1" t="shared" si="242"/>
        <v>0</v>
      </c>
      <c r="AD463" s="15">
        <f ca="1" t="shared" si="243"/>
        <v>0</v>
      </c>
      <c r="AE463" s="15">
        <f ca="1" t="shared" si="244"/>
        <v>0</v>
      </c>
      <c r="AF463" s="15">
        <f ca="1" t="shared" si="245"/>
        <v>0</v>
      </c>
      <c r="AG463" s="15">
        <f ca="1" t="shared" si="246"/>
        <v>0</v>
      </c>
      <c r="AH463" s="15">
        <f ca="1" t="shared" si="247"/>
        <v>0</v>
      </c>
      <c r="AI463" s="15">
        <f ca="1" t="shared" si="248"/>
        <v>0</v>
      </c>
      <c r="AJ463" s="15">
        <f ca="1" t="shared" si="249"/>
        <v>0</v>
      </c>
      <c r="AK463" s="15">
        <f ca="1" t="shared" si="250"/>
        <v>0</v>
      </c>
      <c r="AL463" s="15">
        <f ca="1" t="shared" si="251"/>
        <v>0</v>
      </c>
      <c r="AM463" s="15">
        <f ca="1" t="shared" si="252"/>
        <v>0</v>
      </c>
      <c r="AN463" s="15">
        <f ca="1" t="shared" si="253"/>
        <v>0</v>
      </c>
      <c r="AO463" s="15">
        <f ca="1" t="shared" si="254"/>
        <v>0</v>
      </c>
      <c r="AP463" s="15">
        <f ca="1" t="shared" si="255"/>
        <v>0</v>
      </c>
      <c r="AQ463" s="15">
        <f ca="1" t="shared" si="256"/>
        <v>0</v>
      </c>
      <c r="AR463" s="15">
        <f ca="1" t="shared" si="257"/>
        <v>0</v>
      </c>
      <c r="AS463" s="15">
        <f ca="1" t="shared" si="258"/>
        <v>0</v>
      </c>
      <c r="AT463" s="15">
        <f ca="1" t="shared" si="259"/>
        <v>0</v>
      </c>
      <c r="AU463" s="15">
        <f ca="1" t="shared" si="260"/>
        <v>0</v>
      </c>
      <c r="AV463" s="15">
        <f ca="1" t="shared" si="261"/>
        <v>0</v>
      </c>
      <c r="AW463" s="15">
        <f ca="1" t="shared" si="262"/>
        <v>0</v>
      </c>
      <c r="AX463" s="15">
        <f ca="1" t="shared" si="263"/>
        <v>0</v>
      </c>
      <c r="AY463" s="15">
        <f ca="1" t="shared" si="264"/>
        <v>0</v>
      </c>
      <c r="AZ463" s="15">
        <f ca="1" t="shared" si="265"/>
        <v>0</v>
      </c>
      <c r="BA463" s="15">
        <f ca="1" t="shared" si="266"/>
        <v>0</v>
      </c>
      <c r="BB463" s="15">
        <f ca="1" t="shared" si="267"/>
        <v>0</v>
      </c>
      <c r="BC463" s="15">
        <f ca="1" t="shared" si="268"/>
        <v>0</v>
      </c>
      <c r="BD463" s="15">
        <f ca="1" t="shared" si="269"/>
        <v>0</v>
      </c>
      <c r="BE463" s="15">
        <f ca="1" t="shared" si="270"/>
        <v>0</v>
      </c>
      <c r="BF463" s="15">
        <f ca="1" t="shared" si="271"/>
        <v>0</v>
      </c>
      <c r="BG463" s="15">
        <f ca="1" t="shared" si="272"/>
        <v>0</v>
      </c>
      <c r="BH463" s="15">
        <f ca="1" t="shared" si="273"/>
        <v>0</v>
      </c>
      <c r="BI463" s="15">
        <f ca="1" t="shared" si="274"/>
        <v>0</v>
      </c>
      <c r="BJ463" s="15">
        <f ca="1" t="shared" si="275"/>
        <v>0</v>
      </c>
      <c r="BK463" s="15">
        <f ca="1" t="shared" si="276"/>
        <v>0</v>
      </c>
      <c r="BL463" s="15">
        <f ca="1" t="shared" si="277"/>
        <v>0</v>
      </c>
      <c r="BM463" s="15">
        <f ca="1" t="shared" si="278"/>
        <v>0</v>
      </c>
      <c r="BN463" s="15">
        <f ca="1" t="shared" si="279"/>
        <v>0</v>
      </c>
      <c r="BO463" s="15">
        <f ca="1" t="shared" si="280"/>
        <v>0</v>
      </c>
      <c r="BP463" s="15">
        <f ca="1" t="shared" si="281"/>
        <v>0</v>
      </c>
      <c r="BQ463" s="15">
        <f ca="1" t="shared" si="282"/>
        <v>0</v>
      </c>
      <c r="BR463" s="15">
        <f ca="1" t="shared" si="283"/>
        <v>0</v>
      </c>
      <c r="BS463" s="15">
        <f ca="1" t="shared" si="284"/>
        <v>0</v>
      </c>
      <c r="BT463" s="15">
        <f ca="1" t="shared" si="285"/>
        <v>0</v>
      </c>
      <c r="BU463" s="15">
        <f ca="1" t="shared" si="286"/>
        <v>0</v>
      </c>
      <c r="BV463" s="15">
        <f ca="1" t="shared" si="287"/>
        <v>0</v>
      </c>
      <c r="BW463" s="15">
        <f ca="1" t="shared" si="288"/>
        <v>0</v>
      </c>
      <c r="BX463" s="15">
        <f ca="1" t="shared" si="289"/>
        <v>0</v>
      </c>
      <c r="BY463" s="15">
        <f ca="1" t="shared" si="290"/>
        <v>0</v>
      </c>
      <c r="BZ463" s="15">
        <f ca="1" t="shared" si="291"/>
        <v>0</v>
      </c>
      <c r="CA463" s="15">
        <f ca="1" t="shared" si="292"/>
        <v>0</v>
      </c>
      <c r="CB463" s="15">
        <f ca="1" t="shared" si="293"/>
        <v>0</v>
      </c>
      <c r="CC463" s="15">
        <f ca="1" t="shared" si="294"/>
        <v>0</v>
      </c>
      <c r="CD463" s="15">
        <f ca="1" t="shared" si="295"/>
        <v>0</v>
      </c>
      <c r="CE463" s="15">
        <f ca="1" t="shared" si="296"/>
        <v>0</v>
      </c>
      <c r="CF463" s="15">
        <f ca="1" t="shared" si="297"/>
        <v>0</v>
      </c>
      <c r="CG463" s="15">
        <f ca="1" t="shared" si="298"/>
        <v>0</v>
      </c>
    </row>
    <row r="464" spans="14:85" ht="14.25">
      <c r="N464" t="s">
        <v>1927</v>
      </c>
      <c r="P464" s="1">
        <v>1</v>
      </c>
      <c r="Q464" s="16">
        <f aca="true" t="shared" si="299" ref="Q464:Q473">LARGE($Q454:$CG454,COLUMN(A1))</f>
        <v>2819</v>
      </c>
      <c r="R464" s="16">
        <f aca="true" t="shared" si="300" ref="R464:R473">LARGE($Q454:$CG454,COLUMN(B1))</f>
        <v>2427</v>
      </c>
      <c r="S464" s="16">
        <f aca="true" t="shared" si="301" ref="S464:S473">LARGE($Q454:$CG454,COLUMN(C1))</f>
        <v>1792</v>
      </c>
      <c r="T464" s="16">
        <f aca="true" t="shared" si="302" ref="T464:T473">LARGE($Q454:$CG454,COLUMN(D1))</f>
        <v>1269</v>
      </c>
      <c r="U464" s="16">
        <f aca="true" t="shared" si="303" ref="U464:U473">LARGE($Q454:$CG454,COLUMN(E1))</f>
        <v>1134</v>
      </c>
      <c r="V464" s="16">
        <f aca="true" t="shared" si="304" ref="V464:V473">LARGE($Q454:$CG454,COLUMN(F1))</f>
        <v>0</v>
      </c>
      <c r="W464" s="16">
        <f aca="true" t="shared" si="305" ref="W464:W473">LARGE($Q454:$CG454,COLUMN(G1))</f>
        <v>0</v>
      </c>
      <c r="X464" s="16">
        <f aca="true" t="shared" si="306" ref="X464:X473">LARGE($Q454:$CG454,COLUMN(H1))</f>
        <v>0</v>
      </c>
      <c r="Y464" s="16">
        <f aca="true" t="shared" si="307" ref="Y464:Y473">LARGE($Q454:$CG454,COLUMN(I1))</f>
        <v>0</v>
      </c>
      <c r="Z464" s="16">
        <f aca="true" t="shared" si="308" ref="Z464:Z473">LARGE($Q454:$CG454,COLUMN(J1))</f>
        <v>0</v>
      </c>
      <c r="AA464" s="16">
        <f aca="true" t="shared" si="309" ref="AA464:AA473">LARGE($Q454:$CG454,COLUMN(K1))</f>
        <v>0</v>
      </c>
      <c r="AB464" s="16">
        <f aca="true" t="shared" si="310" ref="AB464:AB473">LARGE($Q454:$CG454,COLUMN(L1))</f>
        <v>0</v>
      </c>
      <c r="AC464" s="16">
        <f aca="true" t="shared" si="311" ref="AC464:AC473">LARGE($Q454:$CG454,COLUMN(M1))</f>
        <v>0</v>
      </c>
      <c r="AD464" s="16">
        <f aca="true" t="shared" si="312" ref="AD464:AD473">LARGE($Q454:$CG454,COLUMN(N1))</f>
        <v>0</v>
      </c>
      <c r="AE464" s="16">
        <f aca="true" t="shared" si="313" ref="AE464:AE473">LARGE($Q454:$CG454,COLUMN(O1))</f>
        <v>0</v>
      </c>
      <c r="AF464" s="16">
        <f aca="true" t="shared" si="314" ref="AF464:AF473">LARGE($Q454:$CG454,COLUMN(P1))</f>
        <v>0</v>
      </c>
      <c r="AG464" s="16">
        <f aca="true" t="shared" si="315" ref="AG464:AG473">LARGE($Q454:$CG454,COLUMN(Q1))</f>
        <v>0</v>
      </c>
      <c r="AH464" s="16">
        <f aca="true" t="shared" si="316" ref="AH464:AH473">LARGE($Q454:$CG454,COLUMN(R1))</f>
        <v>0</v>
      </c>
      <c r="AI464" s="16">
        <f aca="true" t="shared" si="317" ref="AI464:AI473">LARGE($Q454:$CG454,COLUMN(S1))</f>
        <v>0</v>
      </c>
      <c r="AJ464" s="16">
        <f aca="true" t="shared" si="318" ref="AJ464:AJ473">LARGE($Q454:$CG454,COLUMN(T1))</f>
        <v>0</v>
      </c>
      <c r="AK464" s="16">
        <f aca="true" t="shared" si="319" ref="AK464:AK473">LARGE($Q454:$CG454,COLUMN(U1))</f>
        <v>0</v>
      </c>
      <c r="AL464" s="16">
        <f aca="true" t="shared" si="320" ref="AL464:AL473">LARGE($Q454:$CG454,COLUMN(V1))</f>
        <v>0</v>
      </c>
      <c r="AM464" s="16">
        <f aca="true" t="shared" si="321" ref="AM464:AM473">LARGE($Q454:$CG454,COLUMN(W1))</f>
        <v>0</v>
      </c>
      <c r="AN464" s="16">
        <f aca="true" t="shared" si="322" ref="AN464:AN473">LARGE($Q454:$CG454,COLUMN(X1))</f>
        <v>0</v>
      </c>
      <c r="AO464" s="16">
        <f aca="true" t="shared" si="323" ref="AO464:AO473">LARGE($Q454:$CG454,COLUMN(Y1))</f>
        <v>0</v>
      </c>
      <c r="AP464" s="16">
        <f aca="true" t="shared" si="324" ref="AP464:AP473">LARGE($Q454:$CG454,COLUMN(Z1))</f>
        <v>0</v>
      </c>
      <c r="AQ464" s="16">
        <f aca="true" t="shared" si="325" ref="AQ464:AQ473">LARGE($Q454:$CG454,COLUMN(AA1))</f>
        <v>0</v>
      </c>
      <c r="AR464" s="16">
        <f aca="true" t="shared" si="326" ref="AR464:AR473">LARGE($Q454:$CG454,COLUMN(AB1))</f>
        <v>0</v>
      </c>
      <c r="AS464" s="16">
        <f aca="true" t="shared" si="327" ref="AS464:AS473">LARGE($Q454:$CG454,COLUMN(AC1))</f>
        <v>0</v>
      </c>
      <c r="AT464" s="16">
        <f aca="true" t="shared" si="328" ref="AT464:AT473">LARGE($Q454:$CG454,COLUMN(AD1))</f>
        <v>0</v>
      </c>
      <c r="AU464" s="16">
        <f aca="true" t="shared" si="329" ref="AU464:AU473">LARGE($Q454:$CG454,COLUMN(AE1))</f>
        <v>0</v>
      </c>
      <c r="AW464" s="1"/>
      <c r="AY464" s="1"/>
      <c r="BB464" s="1"/>
      <c r="BD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</row>
    <row r="465" spans="14:85" ht="14.25">
      <c r="N465" t="s">
        <v>1928</v>
      </c>
      <c r="P465" s="1">
        <v>2</v>
      </c>
      <c r="Q465" s="16">
        <f t="shared" si="299"/>
        <v>2819</v>
      </c>
      <c r="R465" s="16">
        <f t="shared" si="300"/>
        <v>2427</v>
      </c>
      <c r="S465" s="16">
        <f t="shared" si="301"/>
        <v>1792</v>
      </c>
      <c r="T465" s="16">
        <f t="shared" si="302"/>
        <v>1287</v>
      </c>
      <c r="U465" s="16">
        <f t="shared" si="303"/>
        <v>1269</v>
      </c>
      <c r="V465" s="16">
        <f t="shared" si="304"/>
        <v>1134</v>
      </c>
      <c r="W465" s="16">
        <f t="shared" si="305"/>
        <v>0</v>
      </c>
      <c r="X465" s="16">
        <f t="shared" si="306"/>
        <v>0</v>
      </c>
      <c r="Y465" s="16">
        <f t="shared" si="307"/>
        <v>0</v>
      </c>
      <c r="Z465" s="16">
        <f t="shared" si="308"/>
        <v>0</v>
      </c>
      <c r="AA465" s="16">
        <f t="shared" si="309"/>
        <v>0</v>
      </c>
      <c r="AB465" s="16">
        <f t="shared" si="310"/>
        <v>0</v>
      </c>
      <c r="AC465" s="16">
        <f t="shared" si="311"/>
        <v>0</v>
      </c>
      <c r="AD465" s="16">
        <f t="shared" si="312"/>
        <v>0</v>
      </c>
      <c r="AE465" s="16">
        <f t="shared" si="313"/>
        <v>0</v>
      </c>
      <c r="AF465" s="16">
        <f t="shared" si="314"/>
        <v>0</v>
      </c>
      <c r="AG465" s="16">
        <f t="shared" si="315"/>
        <v>0</v>
      </c>
      <c r="AH465" s="16">
        <f t="shared" si="316"/>
        <v>0</v>
      </c>
      <c r="AI465" s="16">
        <f t="shared" si="317"/>
        <v>0</v>
      </c>
      <c r="AJ465" s="16">
        <f t="shared" si="318"/>
        <v>0</v>
      </c>
      <c r="AK465" s="16">
        <f t="shared" si="319"/>
        <v>0</v>
      </c>
      <c r="AL465" s="16">
        <f t="shared" si="320"/>
        <v>0</v>
      </c>
      <c r="AM465" s="16">
        <f t="shared" si="321"/>
        <v>0</v>
      </c>
      <c r="AN465" s="16">
        <f t="shared" si="322"/>
        <v>0</v>
      </c>
      <c r="AO465" s="16">
        <f t="shared" si="323"/>
        <v>0</v>
      </c>
      <c r="AP465" s="16">
        <f t="shared" si="324"/>
        <v>0</v>
      </c>
      <c r="AQ465" s="16">
        <f t="shared" si="325"/>
        <v>0</v>
      </c>
      <c r="AR465" s="16">
        <f t="shared" si="326"/>
        <v>0</v>
      </c>
      <c r="AS465" s="16">
        <f t="shared" si="327"/>
        <v>0</v>
      </c>
      <c r="AT465" s="16">
        <f t="shared" si="328"/>
        <v>0</v>
      </c>
      <c r="AU465" s="16">
        <f t="shared" si="329"/>
        <v>0</v>
      </c>
      <c r="AW465" s="1"/>
      <c r="AY465" s="1"/>
      <c r="BB465" s="1"/>
      <c r="BD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</row>
    <row r="466" spans="14:85" ht="14.25">
      <c r="N466" t="s">
        <v>1929</v>
      </c>
      <c r="P466" s="1">
        <v>3</v>
      </c>
      <c r="Q466" s="16">
        <f t="shared" si="299"/>
        <v>2141</v>
      </c>
      <c r="R466" s="16">
        <f t="shared" si="300"/>
        <v>1955</v>
      </c>
      <c r="S466" s="16">
        <f t="shared" si="301"/>
        <v>1681</v>
      </c>
      <c r="T466" s="16">
        <f t="shared" si="302"/>
        <v>1561</v>
      </c>
      <c r="U466" s="16">
        <f t="shared" si="303"/>
        <v>1063</v>
      </c>
      <c r="V466" s="16">
        <f t="shared" si="304"/>
        <v>0</v>
      </c>
      <c r="W466" s="16">
        <f t="shared" si="305"/>
        <v>0</v>
      </c>
      <c r="X466" s="16">
        <f t="shared" si="306"/>
        <v>0</v>
      </c>
      <c r="Y466" s="16">
        <f t="shared" si="307"/>
        <v>0</v>
      </c>
      <c r="Z466" s="16">
        <f t="shared" si="308"/>
        <v>0</v>
      </c>
      <c r="AA466" s="16">
        <f t="shared" si="309"/>
        <v>0</v>
      </c>
      <c r="AB466" s="16">
        <f t="shared" si="310"/>
        <v>0</v>
      </c>
      <c r="AC466" s="16">
        <f t="shared" si="311"/>
        <v>0</v>
      </c>
      <c r="AD466" s="16">
        <f t="shared" si="312"/>
        <v>0</v>
      </c>
      <c r="AE466" s="16">
        <f t="shared" si="313"/>
        <v>0</v>
      </c>
      <c r="AF466" s="16">
        <f t="shared" si="314"/>
        <v>0</v>
      </c>
      <c r="AG466" s="16">
        <f t="shared" si="315"/>
        <v>0</v>
      </c>
      <c r="AH466" s="16">
        <f t="shared" si="316"/>
        <v>0</v>
      </c>
      <c r="AI466" s="16">
        <f t="shared" si="317"/>
        <v>0</v>
      </c>
      <c r="AJ466" s="16">
        <f t="shared" si="318"/>
        <v>0</v>
      </c>
      <c r="AK466" s="16">
        <f t="shared" si="319"/>
        <v>0</v>
      </c>
      <c r="AL466" s="16">
        <f t="shared" si="320"/>
        <v>0</v>
      </c>
      <c r="AM466" s="16">
        <f t="shared" si="321"/>
        <v>0</v>
      </c>
      <c r="AN466" s="16">
        <f t="shared" si="322"/>
        <v>0</v>
      </c>
      <c r="AO466" s="16">
        <f t="shared" si="323"/>
        <v>0</v>
      </c>
      <c r="AP466" s="16">
        <f t="shared" si="324"/>
        <v>0</v>
      </c>
      <c r="AQ466" s="16">
        <f t="shared" si="325"/>
        <v>0</v>
      </c>
      <c r="AR466" s="16">
        <f t="shared" si="326"/>
        <v>0</v>
      </c>
      <c r="AS466" s="16">
        <f t="shared" si="327"/>
        <v>0</v>
      </c>
      <c r="AT466" s="16">
        <f t="shared" si="328"/>
        <v>0</v>
      </c>
      <c r="AU466" s="16">
        <f t="shared" si="329"/>
        <v>0</v>
      </c>
      <c r="AW466" s="1"/>
      <c r="AY466" s="1"/>
      <c r="BB466" s="1"/>
      <c r="BD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</row>
    <row r="467" spans="14:85" ht="14.25">
      <c r="N467" t="s">
        <v>1930</v>
      </c>
      <c r="P467" s="1">
        <v>4</v>
      </c>
      <c r="Q467" s="16">
        <f t="shared" si="299"/>
        <v>0</v>
      </c>
      <c r="R467" s="16">
        <f t="shared" si="300"/>
        <v>0</v>
      </c>
      <c r="S467" s="16">
        <f t="shared" si="301"/>
        <v>0</v>
      </c>
      <c r="T467" s="16">
        <f t="shared" si="302"/>
        <v>0</v>
      </c>
      <c r="U467" s="16">
        <f t="shared" si="303"/>
        <v>0</v>
      </c>
      <c r="V467" s="16">
        <f t="shared" si="304"/>
        <v>0</v>
      </c>
      <c r="W467" s="16">
        <f t="shared" si="305"/>
        <v>0</v>
      </c>
      <c r="X467" s="16">
        <f t="shared" si="306"/>
        <v>0</v>
      </c>
      <c r="Y467" s="16">
        <f t="shared" si="307"/>
        <v>0</v>
      </c>
      <c r="Z467" s="16">
        <f t="shared" si="308"/>
        <v>0</v>
      </c>
      <c r="AA467" s="16">
        <f t="shared" si="309"/>
        <v>0</v>
      </c>
      <c r="AB467" s="16">
        <f t="shared" si="310"/>
        <v>0</v>
      </c>
      <c r="AC467" s="16">
        <f t="shared" si="311"/>
        <v>0</v>
      </c>
      <c r="AD467" s="16">
        <f t="shared" si="312"/>
        <v>0</v>
      </c>
      <c r="AE467" s="16">
        <f t="shared" si="313"/>
        <v>0</v>
      </c>
      <c r="AF467" s="16">
        <f t="shared" si="314"/>
        <v>0</v>
      </c>
      <c r="AG467" s="16">
        <f t="shared" si="315"/>
        <v>0</v>
      </c>
      <c r="AH467" s="16">
        <f t="shared" si="316"/>
        <v>0</v>
      </c>
      <c r="AI467" s="16">
        <f t="shared" si="317"/>
        <v>0</v>
      </c>
      <c r="AJ467" s="16">
        <f t="shared" si="318"/>
        <v>0</v>
      </c>
      <c r="AK467" s="16">
        <f t="shared" si="319"/>
        <v>0</v>
      </c>
      <c r="AL467" s="16">
        <f t="shared" si="320"/>
        <v>0</v>
      </c>
      <c r="AM467" s="16">
        <f t="shared" si="321"/>
        <v>0</v>
      </c>
      <c r="AN467" s="16">
        <f t="shared" si="322"/>
        <v>0</v>
      </c>
      <c r="AO467" s="16">
        <f t="shared" si="323"/>
        <v>0</v>
      </c>
      <c r="AP467" s="16">
        <f t="shared" si="324"/>
        <v>0</v>
      </c>
      <c r="AQ467" s="16">
        <f t="shared" si="325"/>
        <v>0</v>
      </c>
      <c r="AR467" s="16">
        <f t="shared" si="326"/>
        <v>0</v>
      </c>
      <c r="AS467" s="16">
        <f t="shared" si="327"/>
        <v>0</v>
      </c>
      <c r="AT467" s="16">
        <f t="shared" si="328"/>
        <v>0</v>
      </c>
      <c r="AU467" s="16">
        <f t="shared" si="329"/>
        <v>0</v>
      </c>
      <c r="AW467" s="1"/>
      <c r="AY467" s="1"/>
      <c r="BB467" s="1"/>
      <c r="BD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</row>
    <row r="468" spans="14:85" ht="14.25">
      <c r="N468" t="s">
        <v>1931</v>
      </c>
      <c r="P468" s="1">
        <v>5</v>
      </c>
      <c r="Q468" s="16">
        <f t="shared" si="299"/>
        <v>0</v>
      </c>
      <c r="R468" s="16">
        <f t="shared" si="300"/>
        <v>0</v>
      </c>
      <c r="S468" s="16">
        <f t="shared" si="301"/>
        <v>0</v>
      </c>
      <c r="T468" s="16">
        <f t="shared" si="302"/>
        <v>0</v>
      </c>
      <c r="U468" s="16">
        <f t="shared" si="303"/>
        <v>0</v>
      </c>
      <c r="V468" s="16">
        <f t="shared" si="304"/>
        <v>0</v>
      </c>
      <c r="W468" s="16">
        <f t="shared" si="305"/>
        <v>0</v>
      </c>
      <c r="X468" s="16">
        <f t="shared" si="306"/>
        <v>0</v>
      </c>
      <c r="Y468" s="16">
        <f t="shared" si="307"/>
        <v>0</v>
      </c>
      <c r="Z468" s="16">
        <f t="shared" si="308"/>
        <v>0</v>
      </c>
      <c r="AA468" s="16">
        <f t="shared" si="309"/>
        <v>0</v>
      </c>
      <c r="AB468" s="16">
        <f t="shared" si="310"/>
        <v>0</v>
      </c>
      <c r="AC468" s="16">
        <f t="shared" si="311"/>
        <v>0</v>
      </c>
      <c r="AD468" s="16">
        <f t="shared" si="312"/>
        <v>0</v>
      </c>
      <c r="AE468" s="16">
        <f t="shared" si="313"/>
        <v>0</v>
      </c>
      <c r="AF468" s="16">
        <f t="shared" si="314"/>
        <v>0</v>
      </c>
      <c r="AG468" s="16">
        <f t="shared" si="315"/>
        <v>0</v>
      </c>
      <c r="AH468" s="16">
        <f t="shared" si="316"/>
        <v>0</v>
      </c>
      <c r="AI468" s="16">
        <f t="shared" si="317"/>
        <v>0</v>
      </c>
      <c r="AJ468" s="16">
        <f t="shared" si="318"/>
        <v>0</v>
      </c>
      <c r="AK468" s="16">
        <f t="shared" si="319"/>
        <v>0</v>
      </c>
      <c r="AL468" s="16">
        <f t="shared" si="320"/>
        <v>0</v>
      </c>
      <c r="AM468" s="16">
        <f t="shared" si="321"/>
        <v>0</v>
      </c>
      <c r="AN468" s="16">
        <f t="shared" si="322"/>
        <v>0</v>
      </c>
      <c r="AO468" s="16">
        <f t="shared" si="323"/>
        <v>0</v>
      </c>
      <c r="AP468" s="16">
        <f t="shared" si="324"/>
        <v>0</v>
      </c>
      <c r="AQ468" s="16">
        <f t="shared" si="325"/>
        <v>0</v>
      </c>
      <c r="AR468" s="16">
        <f t="shared" si="326"/>
        <v>0</v>
      </c>
      <c r="AS468" s="16">
        <f t="shared" si="327"/>
        <v>0</v>
      </c>
      <c r="AT468" s="16">
        <f t="shared" si="328"/>
        <v>0</v>
      </c>
      <c r="AU468" s="16">
        <f t="shared" si="329"/>
        <v>0</v>
      </c>
      <c r="AW468" s="1"/>
      <c r="AY468" s="1"/>
      <c r="BB468" s="1"/>
      <c r="BD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</row>
    <row r="469" spans="14:85" ht="14.25">
      <c r="N469" t="s">
        <v>1932</v>
      </c>
      <c r="P469" s="1">
        <v>6</v>
      </c>
      <c r="Q469" s="16">
        <f t="shared" si="299"/>
        <v>0</v>
      </c>
      <c r="R469" s="16">
        <f t="shared" si="300"/>
        <v>0</v>
      </c>
      <c r="S469" s="16">
        <f t="shared" si="301"/>
        <v>0</v>
      </c>
      <c r="T469" s="16">
        <f t="shared" si="302"/>
        <v>0</v>
      </c>
      <c r="U469" s="16">
        <f t="shared" si="303"/>
        <v>0</v>
      </c>
      <c r="V469" s="16">
        <f t="shared" si="304"/>
        <v>0</v>
      </c>
      <c r="W469" s="16">
        <f t="shared" si="305"/>
        <v>0</v>
      </c>
      <c r="X469" s="16">
        <f t="shared" si="306"/>
        <v>0</v>
      </c>
      <c r="Y469" s="16">
        <f t="shared" si="307"/>
        <v>0</v>
      </c>
      <c r="Z469" s="16">
        <f t="shared" si="308"/>
        <v>0</v>
      </c>
      <c r="AA469" s="16">
        <f t="shared" si="309"/>
        <v>0</v>
      </c>
      <c r="AB469" s="16">
        <f t="shared" si="310"/>
        <v>0</v>
      </c>
      <c r="AC469" s="16">
        <f t="shared" si="311"/>
        <v>0</v>
      </c>
      <c r="AD469" s="16">
        <f t="shared" si="312"/>
        <v>0</v>
      </c>
      <c r="AE469" s="16">
        <f t="shared" si="313"/>
        <v>0</v>
      </c>
      <c r="AF469" s="16">
        <f t="shared" si="314"/>
        <v>0</v>
      </c>
      <c r="AG469" s="16">
        <f t="shared" si="315"/>
        <v>0</v>
      </c>
      <c r="AH469" s="16">
        <f t="shared" si="316"/>
        <v>0</v>
      </c>
      <c r="AI469" s="16">
        <f t="shared" si="317"/>
        <v>0</v>
      </c>
      <c r="AJ469" s="16">
        <f t="shared" si="318"/>
        <v>0</v>
      </c>
      <c r="AK469" s="16">
        <f t="shared" si="319"/>
        <v>0</v>
      </c>
      <c r="AL469" s="16">
        <f t="shared" si="320"/>
        <v>0</v>
      </c>
      <c r="AM469" s="16">
        <f t="shared" si="321"/>
        <v>0</v>
      </c>
      <c r="AN469" s="16">
        <f t="shared" si="322"/>
        <v>0</v>
      </c>
      <c r="AO469" s="16">
        <f t="shared" si="323"/>
        <v>0</v>
      </c>
      <c r="AP469" s="16">
        <f t="shared" si="324"/>
        <v>0</v>
      </c>
      <c r="AQ469" s="16">
        <f t="shared" si="325"/>
        <v>0</v>
      </c>
      <c r="AR469" s="16">
        <f t="shared" si="326"/>
        <v>0</v>
      </c>
      <c r="AS469" s="16">
        <f t="shared" si="327"/>
        <v>0</v>
      </c>
      <c r="AT469" s="16">
        <f t="shared" si="328"/>
        <v>0</v>
      </c>
      <c r="AU469" s="16">
        <f t="shared" si="329"/>
        <v>0</v>
      </c>
      <c r="AW469" s="1"/>
      <c r="AY469" s="1"/>
      <c r="BB469" s="1"/>
      <c r="BD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</row>
    <row r="470" spans="14:85" ht="14.25">
      <c r="N470" t="s">
        <v>1933</v>
      </c>
      <c r="P470" s="1">
        <v>7</v>
      </c>
      <c r="Q470" s="16">
        <f t="shared" si="299"/>
        <v>0</v>
      </c>
      <c r="R470" s="16">
        <f t="shared" si="300"/>
        <v>0</v>
      </c>
      <c r="S470" s="16">
        <f t="shared" si="301"/>
        <v>0</v>
      </c>
      <c r="T470" s="16">
        <f t="shared" si="302"/>
        <v>0</v>
      </c>
      <c r="U470" s="16">
        <f t="shared" si="303"/>
        <v>0</v>
      </c>
      <c r="V470" s="16">
        <f t="shared" si="304"/>
        <v>0</v>
      </c>
      <c r="W470" s="16">
        <f t="shared" si="305"/>
        <v>0</v>
      </c>
      <c r="X470" s="16">
        <f t="shared" si="306"/>
        <v>0</v>
      </c>
      <c r="Y470" s="16">
        <f t="shared" si="307"/>
        <v>0</v>
      </c>
      <c r="Z470" s="16">
        <f t="shared" si="308"/>
        <v>0</v>
      </c>
      <c r="AA470" s="16">
        <f t="shared" si="309"/>
        <v>0</v>
      </c>
      <c r="AB470" s="16">
        <f t="shared" si="310"/>
        <v>0</v>
      </c>
      <c r="AC470" s="16">
        <f t="shared" si="311"/>
        <v>0</v>
      </c>
      <c r="AD470" s="16">
        <f t="shared" si="312"/>
        <v>0</v>
      </c>
      <c r="AE470" s="16">
        <f t="shared" si="313"/>
        <v>0</v>
      </c>
      <c r="AF470" s="16">
        <f t="shared" si="314"/>
        <v>0</v>
      </c>
      <c r="AG470" s="16">
        <f t="shared" si="315"/>
        <v>0</v>
      </c>
      <c r="AH470" s="16">
        <f t="shared" si="316"/>
        <v>0</v>
      </c>
      <c r="AI470" s="16">
        <f t="shared" si="317"/>
        <v>0</v>
      </c>
      <c r="AJ470" s="16">
        <f t="shared" si="318"/>
        <v>0</v>
      </c>
      <c r="AK470" s="16">
        <f t="shared" si="319"/>
        <v>0</v>
      </c>
      <c r="AL470" s="16">
        <f t="shared" si="320"/>
        <v>0</v>
      </c>
      <c r="AM470" s="16">
        <f t="shared" si="321"/>
        <v>0</v>
      </c>
      <c r="AN470" s="16">
        <f t="shared" si="322"/>
        <v>0</v>
      </c>
      <c r="AO470" s="16">
        <f t="shared" si="323"/>
        <v>0</v>
      </c>
      <c r="AP470" s="16">
        <f t="shared" si="324"/>
        <v>0</v>
      </c>
      <c r="AQ470" s="16">
        <f t="shared" si="325"/>
        <v>0</v>
      </c>
      <c r="AR470" s="16">
        <f t="shared" si="326"/>
        <v>0</v>
      </c>
      <c r="AS470" s="16">
        <f t="shared" si="327"/>
        <v>0</v>
      </c>
      <c r="AT470" s="16">
        <f t="shared" si="328"/>
        <v>0</v>
      </c>
      <c r="AU470" s="16">
        <f t="shared" si="329"/>
        <v>0</v>
      </c>
      <c r="AW470" s="1"/>
      <c r="AY470" s="1"/>
      <c r="BB470" s="1"/>
      <c r="BD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</row>
    <row r="471" spans="14:85" ht="14.25">
      <c r="N471" t="s">
        <v>1934</v>
      </c>
      <c r="P471" s="1">
        <v>8</v>
      </c>
      <c r="Q471" s="16">
        <f t="shared" si="299"/>
        <v>0</v>
      </c>
      <c r="R471" s="16">
        <f t="shared" si="300"/>
        <v>0</v>
      </c>
      <c r="S471" s="16">
        <f t="shared" si="301"/>
        <v>0</v>
      </c>
      <c r="T471" s="16">
        <f t="shared" si="302"/>
        <v>0</v>
      </c>
      <c r="U471" s="16">
        <f t="shared" si="303"/>
        <v>0</v>
      </c>
      <c r="V471" s="16">
        <f t="shared" si="304"/>
        <v>0</v>
      </c>
      <c r="W471" s="16">
        <f t="shared" si="305"/>
        <v>0</v>
      </c>
      <c r="X471" s="16">
        <f t="shared" si="306"/>
        <v>0</v>
      </c>
      <c r="Y471" s="16">
        <f t="shared" si="307"/>
        <v>0</v>
      </c>
      <c r="Z471" s="16">
        <f t="shared" si="308"/>
        <v>0</v>
      </c>
      <c r="AA471" s="16">
        <f t="shared" si="309"/>
        <v>0</v>
      </c>
      <c r="AB471" s="16">
        <f t="shared" si="310"/>
        <v>0</v>
      </c>
      <c r="AC471" s="16">
        <f t="shared" si="311"/>
        <v>0</v>
      </c>
      <c r="AD471" s="16">
        <f t="shared" si="312"/>
        <v>0</v>
      </c>
      <c r="AE471" s="16">
        <f t="shared" si="313"/>
        <v>0</v>
      </c>
      <c r="AF471" s="16">
        <f t="shared" si="314"/>
        <v>0</v>
      </c>
      <c r="AG471" s="16">
        <f t="shared" si="315"/>
        <v>0</v>
      </c>
      <c r="AH471" s="16">
        <f t="shared" si="316"/>
        <v>0</v>
      </c>
      <c r="AI471" s="16">
        <f t="shared" si="317"/>
        <v>0</v>
      </c>
      <c r="AJ471" s="16">
        <f t="shared" si="318"/>
        <v>0</v>
      </c>
      <c r="AK471" s="16">
        <f t="shared" si="319"/>
        <v>0</v>
      </c>
      <c r="AL471" s="16">
        <f t="shared" si="320"/>
        <v>0</v>
      </c>
      <c r="AM471" s="16">
        <f t="shared" si="321"/>
        <v>0</v>
      </c>
      <c r="AN471" s="16">
        <f t="shared" si="322"/>
        <v>0</v>
      </c>
      <c r="AO471" s="16">
        <f t="shared" si="323"/>
        <v>0</v>
      </c>
      <c r="AP471" s="16">
        <f t="shared" si="324"/>
        <v>0</v>
      </c>
      <c r="AQ471" s="16">
        <f t="shared" si="325"/>
        <v>0</v>
      </c>
      <c r="AR471" s="16">
        <f t="shared" si="326"/>
        <v>0</v>
      </c>
      <c r="AS471" s="16">
        <f t="shared" si="327"/>
        <v>0</v>
      </c>
      <c r="AT471" s="16">
        <f t="shared" si="328"/>
        <v>0</v>
      </c>
      <c r="AU471" s="16">
        <f t="shared" si="329"/>
        <v>0</v>
      </c>
      <c r="AW471" s="1"/>
      <c r="AY471" s="1"/>
      <c r="BB471" s="1"/>
      <c r="BD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</row>
    <row r="472" spans="14:85" ht="14.25">
      <c r="N472" t="s">
        <v>1935</v>
      </c>
      <c r="P472" s="1">
        <v>9</v>
      </c>
      <c r="Q472" s="16">
        <f t="shared" si="299"/>
        <v>0</v>
      </c>
      <c r="R472" s="16">
        <f t="shared" si="300"/>
        <v>0</v>
      </c>
      <c r="S472" s="16">
        <f t="shared" si="301"/>
        <v>0</v>
      </c>
      <c r="T472" s="16">
        <f t="shared" si="302"/>
        <v>0</v>
      </c>
      <c r="U472" s="16">
        <f t="shared" si="303"/>
        <v>0</v>
      </c>
      <c r="V472" s="16">
        <f t="shared" si="304"/>
        <v>0</v>
      </c>
      <c r="W472" s="16">
        <f t="shared" si="305"/>
        <v>0</v>
      </c>
      <c r="X472" s="16">
        <f t="shared" si="306"/>
        <v>0</v>
      </c>
      <c r="Y472" s="16">
        <f t="shared" si="307"/>
        <v>0</v>
      </c>
      <c r="Z472" s="16">
        <f t="shared" si="308"/>
        <v>0</v>
      </c>
      <c r="AA472" s="16">
        <f t="shared" si="309"/>
        <v>0</v>
      </c>
      <c r="AB472" s="16">
        <f t="shared" si="310"/>
        <v>0</v>
      </c>
      <c r="AC472" s="16">
        <f t="shared" si="311"/>
        <v>0</v>
      </c>
      <c r="AD472" s="16">
        <f t="shared" si="312"/>
        <v>0</v>
      </c>
      <c r="AE472" s="16">
        <f t="shared" si="313"/>
        <v>0</v>
      </c>
      <c r="AF472" s="16">
        <f t="shared" si="314"/>
        <v>0</v>
      </c>
      <c r="AG472" s="16">
        <f t="shared" si="315"/>
        <v>0</v>
      </c>
      <c r="AH472" s="16">
        <f t="shared" si="316"/>
        <v>0</v>
      </c>
      <c r="AI472" s="16">
        <f t="shared" si="317"/>
        <v>0</v>
      </c>
      <c r="AJ472" s="16">
        <f t="shared" si="318"/>
        <v>0</v>
      </c>
      <c r="AK472" s="16">
        <f t="shared" si="319"/>
        <v>0</v>
      </c>
      <c r="AL472" s="16">
        <f t="shared" si="320"/>
        <v>0</v>
      </c>
      <c r="AM472" s="16">
        <f t="shared" si="321"/>
        <v>0</v>
      </c>
      <c r="AN472" s="16">
        <f t="shared" si="322"/>
        <v>0</v>
      </c>
      <c r="AO472" s="16">
        <f t="shared" si="323"/>
        <v>0</v>
      </c>
      <c r="AP472" s="16">
        <f t="shared" si="324"/>
        <v>0</v>
      </c>
      <c r="AQ472" s="16">
        <f t="shared" si="325"/>
        <v>0</v>
      </c>
      <c r="AR472" s="16">
        <f t="shared" si="326"/>
        <v>0</v>
      </c>
      <c r="AS472" s="16">
        <f t="shared" si="327"/>
        <v>0</v>
      </c>
      <c r="AT472" s="16">
        <f t="shared" si="328"/>
        <v>0</v>
      </c>
      <c r="AU472" s="16">
        <f t="shared" si="329"/>
        <v>0</v>
      </c>
      <c r="AW472" s="1"/>
      <c r="AY472" s="1"/>
      <c r="BB472" s="1"/>
      <c r="BD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</row>
    <row r="473" spans="14:85" ht="14.25">
      <c r="N473" t="s">
        <v>1936</v>
      </c>
      <c r="P473" s="1">
        <v>10</v>
      </c>
      <c r="Q473" s="16">
        <f t="shared" si="299"/>
        <v>0</v>
      </c>
      <c r="R473" s="16">
        <f t="shared" si="300"/>
        <v>0</v>
      </c>
      <c r="S473" s="16">
        <f t="shared" si="301"/>
        <v>0</v>
      </c>
      <c r="T473" s="16">
        <f t="shared" si="302"/>
        <v>0</v>
      </c>
      <c r="U473" s="16">
        <f t="shared" si="303"/>
        <v>0</v>
      </c>
      <c r="V473" s="16">
        <f t="shared" si="304"/>
        <v>0</v>
      </c>
      <c r="W473" s="16">
        <f t="shared" si="305"/>
        <v>0</v>
      </c>
      <c r="X473" s="16">
        <f t="shared" si="306"/>
        <v>0</v>
      </c>
      <c r="Y473" s="16">
        <f t="shared" si="307"/>
        <v>0</v>
      </c>
      <c r="Z473" s="16">
        <f t="shared" si="308"/>
        <v>0</v>
      </c>
      <c r="AA473" s="16">
        <f t="shared" si="309"/>
        <v>0</v>
      </c>
      <c r="AB473" s="16">
        <f t="shared" si="310"/>
        <v>0</v>
      </c>
      <c r="AC473" s="16">
        <f t="shared" si="311"/>
        <v>0</v>
      </c>
      <c r="AD473" s="16">
        <f t="shared" si="312"/>
        <v>0</v>
      </c>
      <c r="AE473" s="16">
        <f t="shared" si="313"/>
        <v>0</v>
      </c>
      <c r="AF473" s="16">
        <f t="shared" si="314"/>
        <v>0</v>
      </c>
      <c r="AG473" s="16">
        <f t="shared" si="315"/>
        <v>0</v>
      </c>
      <c r="AH473" s="16">
        <f t="shared" si="316"/>
        <v>0</v>
      </c>
      <c r="AI473" s="16">
        <f t="shared" si="317"/>
        <v>0</v>
      </c>
      <c r="AJ473" s="16">
        <f t="shared" si="318"/>
        <v>0</v>
      </c>
      <c r="AK473" s="16">
        <f t="shared" si="319"/>
        <v>0</v>
      </c>
      <c r="AL473" s="16">
        <f t="shared" si="320"/>
        <v>0</v>
      </c>
      <c r="AM473" s="16">
        <f t="shared" si="321"/>
        <v>0</v>
      </c>
      <c r="AN473" s="16">
        <f t="shared" si="322"/>
        <v>0</v>
      </c>
      <c r="AO473" s="16">
        <f t="shared" si="323"/>
        <v>0</v>
      </c>
      <c r="AP473" s="16">
        <f t="shared" si="324"/>
        <v>0</v>
      </c>
      <c r="AQ473" s="16">
        <f t="shared" si="325"/>
        <v>0</v>
      </c>
      <c r="AR473" s="16">
        <f t="shared" si="326"/>
        <v>0</v>
      </c>
      <c r="AS473" s="16">
        <f t="shared" si="327"/>
        <v>0</v>
      </c>
      <c r="AT473" s="16">
        <f t="shared" si="328"/>
        <v>0</v>
      </c>
      <c r="AU473" s="16">
        <f t="shared" si="329"/>
        <v>0</v>
      </c>
      <c r="AW473" s="1"/>
      <c r="AY473" s="1"/>
      <c r="BB473" s="1"/>
      <c r="BD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3"/>
      <c r="CE473" s="13"/>
      <c r="CF473" s="13"/>
      <c r="CG473" s="1"/>
    </row>
    <row r="474" spans="14:85" ht="14.25">
      <c r="N474" t="s">
        <v>1937</v>
      </c>
      <c r="O474" s="1">
        <f>IF(P474=0,0,RANK(P474,P$474:P$483))</f>
        <v>2</v>
      </c>
      <c r="P474" s="1">
        <f>IF(COUNTIF(Q474:CC474,"&gt;0")=0,0,COUNTIF(Q474:CC474,"&gt;0")+0.0001*ROW(A1))</f>
        <v>10.0001</v>
      </c>
      <c r="Q474" s="3">
        <f aca="true" t="shared" si="330" ref="Q474:Q483">IF(OR(COUNTIF($Q$389:$CG$389,$Q464)=1,COUNTIF($Q$389:$CG$389,$R464)=1,COUNTIF($Q$389:$CG$389,$S464)=1,COUNTIF($Q$389:$CG$389,$T464)=1,COUNTIF($Q$389:$CG$389,$U464)=1,COUNTIF($Q$389:$CG$389,$V464)=1,COUNTIF($Q$389:$CG$389,$W464)=1,COUNTIF($Q$389:$CG$389,$X464)=1,COUNTIF($Q$389:$CG$389,$Y464)=1,COUNTIF($Q$389:$CG$389,$Z464)=1,COUNTIF($Q$389:$CG$389,$AA464)=1,COUNTIF($Q$389:$CG$389,$AB464)=1),INDEX($CJ:$CJ,$P$389,0),0)</f>
        <v>0</v>
      </c>
      <c r="R474" s="3">
        <f aca="true" t="shared" si="331" ref="R474:R483">IF(OR(COUNTIF($Q$390:$CG$390,$Q464)=1,COUNTIF($Q$390:$CG$390,$R464)=1,COUNTIF($Q$390:$CG$390,$S464)=1,COUNTIF($Q$390:$CG$390,$T464)=1,COUNTIF($Q$390:$CG$390,$U464)=1,COUNTIF($Q$390:$CG$390,$V464)=1,COUNTIF($Q$390:$CG$390,$W464)=1,COUNTIF($Q$390:$CG$390,$X464)=1,COUNTIF($Q$390:$CG$390,$Y464)=1,COUNTIF($Q$390:$CG$390,$Z464)=1,COUNTIF($Q$390:$CG$390,$AA464)=1,COUNTIF($Q$390:$CG$390,$AB464)=1),INDEX($CJ:$CJ,$P$390,0),0)</f>
        <v>39</v>
      </c>
      <c r="S474" s="3">
        <f aca="true" t="shared" si="332" ref="S474:S483">IF(OR(COUNTIF($Q$391:$CG$391,$Q464)=1,COUNTIF($Q$391:$CG$391,$R464)=1,COUNTIF($Q$391:$CG$391,$S464)=1,COUNTIF($Q$391:$CG$391,$T464)=1,COUNTIF($Q$391:$CG$391,$U464)=1,COUNTIF($Q$391:$CG$391,$V464)=1,COUNTIF($Q$391:$CG$391,$W464)=1,COUNTIF($Q$391:$CG$391,$X464)=1,COUNTIF($Q$391:$CG$391,$Y464)=1,COUNTIF($Q$391:$CG$391,$Z464)=1,COUNTIF($Q$391:$CG$391,$AA464)=1,COUNTIF($Q$391:$CG$391,$AB464)=1),INDEX($CJ:$CJ,$P$391,0),0)</f>
        <v>53</v>
      </c>
      <c r="T474" s="3">
        <f aca="true" t="shared" si="333" ref="T474:T483">IF(OR(COUNTIF($Q$392:$CG$392,$Q464)=1,COUNTIF($Q$392:$CG$392,$R464)=1,COUNTIF($Q$392:$CG$392,$S464)=1,COUNTIF($Q$392:$CG$392,$T464)=1,COUNTIF($Q$392:$CG$392,$U464)=1,COUNTIF($Q$392:$CG$392,$V464)=1,COUNTIF($Q$392:$CG$392,$W464)=1,COUNTIF($Q$392:$CG$392,$X464)=1,COUNTIF($Q$392:$CG$392,$Y464)=1,COUNTIF($Q$392:$CG$392,$Z464)=1,COUNTIF($Q$392:$CG$392,$AA464)=1,COUNTIF($Q$392:$CG$392,$AB464)=1),INDEX($CJ:$CJ,$P$392,0),0)</f>
        <v>73</v>
      </c>
      <c r="U474" s="3">
        <f aca="true" t="shared" si="334" ref="U474:U483">IF(OR(COUNTIF($Q$393:$CG$393,$Q464)=1,COUNTIF($Q$393:$CG$393,$R464)=1,COUNTIF($Q$393:$CG$393,$S464)=1,COUNTIF($Q$393:$CG$393,$T464)=1,COUNTIF($Q$393:$CG$393,$U464)=1,COUNTIF($Q$393:$CG$393,$V464)=1,COUNTIF($Q$393:$CG$393,$W464)=1,COUNTIF($Q$393:$CG$393,$X464)=1,COUNTIF($Q$393:$CG$393,$Y464)=1,COUNTIF($Q$393:$CG$393,$Z464)=1,COUNTIF($Q$393:$CG$393,$AA464)=1,COUNTIF($Q$393:$CG$393,$AB464)=1),INDEX($CJ:$CJ,$P$393,0),0)</f>
        <v>77</v>
      </c>
      <c r="V474" s="3">
        <f aca="true" t="shared" si="335" ref="V474:V483">IF(OR(COUNTIF($Q$394:$CG$394,$Q464)=1,COUNTIF($Q$394:$CG$394,$R464)=1,COUNTIF($Q$394:$CG$394,$S464)=1,COUNTIF($Q$394:$CG$394,$T464)=1,COUNTIF($Q$394:$CG$394,$U464)=1,COUNTIF($Q$394:$CG$394,$V464)=1,COUNTIF($Q$394:$CG$394,$W464)=1,COUNTIF($Q$394:$CG$394,$X464)=1,COUNTIF($Q$394:$CG$394,$Y464)=1,COUNTIF($Q$394:$CG$394,$Z464)=1,COUNTIF($Q$394:$CG$394,$AA464)=1,COUNTIF($Q$394:$CG$394,$AB464)=1),INDEX($CJ:$CJ,$P$394,0),0)</f>
        <v>141</v>
      </c>
      <c r="W474" s="3">
        <f aca="true" t="shared" si="336" ref="W474:W483">IF(OR(COUNTIF($Q$395:$CG$395,$Q464)=1,COUNTIF($Q$395:$CG$395,$R464)=1,COUNTIF($Q$395:$CG$395,$S464)=1,COUNTIF($Q$395:$CG$395,$T464)=1,COUNTIF($Q$395:$CG$395,$U464)=1,COUNTIF($Q$395:$CG$395,$V464)=1,COUNTIF($Q$395:$CG$395,$W464)=1,COUNTIF($Q$395:$CG$395,$X464)=1,COUNTIF($Q$395:$CG$395,$Y464)=1,COUNTIF($Q$395:$CG$395,$Z464)=1,COUNTIF($Q$395:$CG$395,$AA464)=1,COUNTIF($Q$395:$CG$395,$AB464)=1),INDEX($CJ:$CJ,$P$395,0),0)</f>
        <v>158</v>
      </c>
      <c r="X474" s="3">
        <f aca="true" t="shared" si="337" ref="X474:X483">IF(OR(COUNTIF($Q$396:$CG$396,$Q464)=1,COUNTIF($Q$396:$CG$396,$R464)=1,COUNTIF($Q$396:$CG$396,$S464)=1,COUNTIF($Q$396:$CG$396,$T464)=1,COUNTIF($Q$396:$CG$396,$U464)=1,COUNTIF($Q$396:$CG$396,$V464)=1,COUNTIF($Q$396:$CG$396,$W464)=1,COUNTIF($Q$396:$CG$396,$X464)=1,COUNTIF($Q$396:$CG$396,$Y464)=1,COUNTIF($Q$396:$CG$396,$Z464)=1,COUNTIF($Q$396:$CG$396,$AA464)=1,COUNTIF($Q$396:$CG$396,$AB464)=1),INDEX($CJ:$CJ,$P$396,0),0)</f>
        <v>0</v>
      </c>
      <c r="Y474" s="3">
        <f aca="true" t="shared" si="338" ref="Y474:Y483">IF(OR(COUNTIF($Q$397:$CG$397,$Q464)=1,COUNTIF($Q$397:$CG$397,$R464)=1,COUNTIF($Q$397:$CG$397,$S464)=1,COUNTIF($Q$397:$CG$397,$T464)=1,COUNTIF($Q$397:$CG$397,$U464)=1,COUNTIF($Q$397:$CG$397,$V464)=1,COUNTIF($Q$397:$CG$397,$W464)=1,COUNTIF($Q$397:$CG$397,$X464)=1,COUNTIF($Q$397:$CG$397,$Y464)=1,COUNTIF($Q$397:$CG$397,$Z464)=1,COUNTIF($Q$397:$CG$397,$AA464)=1,COUNTIF($Q$397:$CG$397,$AB464)=1),INDEX($CJ:$CJ,$P$397,0),0)</f>
        <v>149</v>
      </c>
      <c r="Z474" s="3">
        <f aca="true" t="shared" si="339" ref="Z474:Z483">IF(OR(COUNTIF($Q$398:$CG$398,$Q464)=1,COUNTIF($Q$398:$CG$398,$R464)=1,COUNTIF($Q$398:$CG$398,$S464)=1,COUNTIF($Q$398:$CG$398,$T464)=1,COUNTIF($Q$398:$CG$398,$U464)=1,COUNTIF($Q$398:$CG$398,$V464)=1,COUNTIF($Q$398:$CG$398,$W464)=1,COUNTIF($Q$398:$CG$398,$X464)=1,COUNTIF($Q$398:$CG$398,$Y464)=1,COUNTIF($Q$398:$CG$398,$Z464)=1,COUNTIF($Q$398:$CG$398,$AA464)=1,COUNTIF($Q$398:$CG$398,$AB464)=1),INDEX($CJ:$CJ,$P$398,0),0)</f>
        <v>144</v>
      </c>
      <c r="AA474" s="3">
        <f aca="true" t="shared" si="340" ref="AA474:AA483">IF(OR(COUNTIF($Q$399:$CG$399,$Q464)=1,COUNTIF($Q$399:$CG$399,$R464)=1,COUNTIF($Q$399:$CG$399,$S464)=1,COUNTIF($Q$399:$CG$399,$T464)=1,COUNTIF($Q$399:$CG$399,$U464)=1,COUNTIF($Q$399:$CG$399,$V464)=1,COUNTIF($Q$399:$CG$399,$W464)=1,COUNTIF($Q$399:$CG$399,$X464)=1,COUNTIF($Q$399:$CG$399,$Y464)=1,COUNTIF($Q$399:$CG$399,$Z464)=1,COUNTIF($Q$399:$CG$399,$AA464)=1,COUNTIF($Q$399:$CG$399,$AB464)=1),INDEX($CJ:$CJ,$P$399,0),0)</f>
        <v>143</v>
      </c>
      <c r="AB474" s="3">
        <f aca="true" t="shared" si="341" ref="AB474:AB483">IF(OR(COUNTIF($Q$400:$CG$400,$Q464)=1,COUNTIF($Q$400:$CG$400,$R464)=1,COUNTIF($Q$400:$CG$400,$S464)=1,COUNTIF($Q$400:$CG$400,$T464)=1,COUNTIF($Q$400:$CG$400,$U464)=1,COUNTIF($Q$400:$CG$400,$V464)=1,COUNTIF($Q$400:$CG$400,$W464)=1,COUNTIF($Q$400:$CG$400,$X464)=1,COUNTIF($Q$400:$CG$400,$Y464)=1,COUNTIF($Q$400:$CG$400,$Z464)=1,COUNTIF($Q$400:$CG$400,$AA464)=1,COUNTIF($Q$400:$CG$400,$AB464)=1),INDEX($CJ:$CJ,$P$400,0),0)</f>
        <v>236</v>
      </c>
      <c r="AC474" s="3">
        <f aca="true" t="shared" si="342" ref="AC474:AC483">IF(OR(COUNTIF($Q$401:$CG$401,$Q464)=1,COUNTIF($Q$401:$CG$401,$R464)=1,COUNTIF($Q$401:$CG$401,$S464)=1,COUNTIF($Q$401:$CG$401,$T464)=1,COUNTIF($Q$401:$CG$401,$U464)=1,COUNTIF($Q$401:$CG$401,$V464)=1,COUNTIF($Q$401:$CG$401,$W464)=1,COUNTIF($Q$401:$CG$401,$X464)=1,COUNTIF($Q$401:$CG$401,$Y464)=1,COUNTIF($Q$401:$CG$401,$Z464)=1,COUNTIF($Q$401:$CG$401,$AA464)=1,COUNTIF($Q$401:$CG$401,$AB464)=1),INDEX($CJ:$CJ,$P$401,0),0)</f>
        <v>0</v>
      </c>
      <c r="AD474" s="3">
        <f aca="true" t="shared" si="343" ref="AD474:AD483">IF(OR(COUNTIF($Q$402:$CG$402,$Q464)=1,COUNTIF($Q$402:$CG$402,$R464)=1,COUNTIF($Q$402:$CG$402,$S464)=1,COUNTIF($Q$402:$CG$402,$T464)=1,COUNTIF($Q$402:$CG$402,$U464)=1,COUNTIF($Q$402:$CG$402,$V464)=1,COUNTIF($Q$402:$CG$402,$W464)=1,COUNTIF($Q$402:$CG$402,$X464)=1,COUNTIF($Q$402:$CG$402,$Y464)=1,COUNTIF($Q$402:$CG$402,$Z464)=1,COUNTIF($Q$402:$CG$402,$AA464)=1,COUNTIF($Q$402:$CG$402,$AB464)=1),INDEX($CJ:$CJ,$P$402,0),0)</f>
        <v>0</v>
      </c>
      <c r="AE474" s="3">
        <f aca="true" t="shared" si="344" ref="AE474:AE483">IF(OR(COUNTIF($Q$403:$CG$403,$Q464)=1,COUNTIF($Q$403:$CG$403,$R464)=1,COUNTIF($Q$403:$CG$403,$S464)=1,COUNTIF($Q$403:$CG$403,$T464)=1,COUNTIF($Q$403:$CG$403,$U464)=1,COUNTIF($Q$403:$CG$403,$V464)=1,COUNTIF($Q$403:$CG$403,$W464)=1,COUNTIF($Q$403:$CG$403,$X464)=1,COUNTIF($Q$403:$CG$403,$Y464)=1,COUNTIF($Q$403:$CG$403,$Z464)=1,COUNTIF($Q$403:$CG$403,$AA464)=1,COUNTIF($Q$403:$CG$403,$AB464)=1),INDEX($CJ:$CJ,$P$403,0),0)</f>
        <v>0</v>
      </c>
      <c r="AF474" s="3">
        <f aca="true" t="shared" si="345" ref="AF474:AF483">IF(OR(COUNTIF($Q$404:$CG$404,$Q464)=1,COUNTIF($Q$404:$CG$404,$R464)=1,COUNTIF($Q$404:$CG$404,$S464)=1,COUNTIF($Q$404:$CG$404,$T464)=1,COUNTIF($Q$404:$CG$404,$U464)=1,COUNTIF($Q$404:$CG$404,$V464)=1,COUNTIF($Q$404:$CG$404,$W464)=1,COUNTIF($Q$404:$CG$404,$X464)=1,COUNTIF($Q$404:$CG$404,$Y464)=1,COUNTIF($Q$404:$CG$404,$Z464)=1,COUNTIF($Q$404:$CG$404,$AA464)=1,COUNTIF($Q$404:$CG$404,$AB464)=1),INDEX($CJ:$CJ,$P$404,0),0)</f>
        <v>0</v>
      </c>
      <c r="AG474" s="3">
        <f aca="true" t="shared" si="346" ref="AG474:AG483">IF(OR(COUNTIF($Q$405:$CG$405,$Q464)=1,COUNTIF($Q$405:$CG$405,$R464)=1,COUNTIF($Q$405:$CG$405,$S464)=1,COUNTIF($Q$405:$CG$405,$T464)=1,COUNTIF($Q$405:$CG$405,$U464)=1,COUNTIF($Q$405:$CG$405,$V464)=1,COUNTIF($Q$405:$CG$405,$W464)=1,COUNTIF($Q$405:$CG$405,$X464)=1,COUNTIF($Q$405:$CG$405,$Y464)=1,COUNTIF($Q$405:$CG$405,$Z464)=1,COUNTIF($Q$405:$CG$405,$AA464)=1,COUNTIF($Q$405:$CG$405,$AB464)=1),INDEX($CJ:$CJ,$P$405,0),0)</f>
        <v>0</v>
      </c>
      <c r="AH474" s="3">
        <f aca="true" t="shared" si="347" ref="AH474:AH483">IF(OR(COUNTIF($Q$406:$CG$406,$Q464)=1,COUNTIF($Q$406:$CG$406,$R464)=1,COUNTIF($Q$406:$CG$406,$S464)=1,COUNTIF($Q$406:$CG$406,$T464)=1,COUNTIF($Q$406:$CG$406,$U464)=1,COUNTIF($Q$406:$CG$406,$V464)=1,COUNTIF($Q$406:$CG$406,$W464)=1,COUNTIF($Q$406:$CG$406,$X464)=1,COUNTIF($Q$406:$CG$406,$Y464)=1,COUNTIF($Q$406:$CG$406,$Z464)=1,COUNTIF($Q$406:$CG$406,$AA464)=1,COUNTIF($Q$406:$CG$406,$AB464)=1),INDEX($CJ:$CJ,$P$406,0),0)</f>
        <v>0</v>
      </c>
      <c r="AI474" s="3">
        <f aca="true" t="shared" si="348" ref="AI474:AI483">IF(OR(COUNTIF($Q$407:$CG$407,$Q464)=1,COUNTIF($Q$407:$CG$407,$R464)=1,COUNTIF($Q$407:$CG$407,$S464)=1,COUNTIF($Q$407:$CG$407,$T464)=1,COUNTIF($Q$407:$CG$407,$U464)=1,COUNTIF($Q$407:$CG$407,$V464)=1,COUNTIF($Q$407:$CG$407,$W464)=1,COUNTIF($Q$407:$CG$407,$X464)=1,COUNTIF($Q$407:$CG$407,$Y464)=1,COUNTIF($Q$407:$CG$407,$Z464)=1,COUNTIF($Q$407:$CG$407,$AA464)=1,COUNTIF($Q$407:$CG$407,$AB464)=1),INDEX($CJ:$CJ,$P$407,0),0)</f>
        <v>0</v>
      </c>
      <c r="AJ474" s="3">
        <f aca="true" t="shared" si="349" ref="AJ474:AJ483">IF(OR(COUNTIF($Q$408:$CG$408,$Q464)=1,COUNTIF($Q$408:$CG$408,$R464)=1,COUNTIF($Q$408:$CG$408,$S464)=1,COUNTIF($Q$408:$CG$408,$T464)=1,COUNTIF($Q$408:$CG$408,$U464)=1,COUNTIF($Q$408:$CG$408,$V464)=1,COUNTIF($Q$408:$CG$408,$W464)=1,COUNTIF($Q$408:$CG$408,$X464)=1,COUNTIF($Q$408:$CG$408,$Y464)=1,COUNTIF($Q$408:$CG$408,$Z464)=1,COUNTIF($Q$408:$CG$408,$AA464)=1,COUNTIF($Q$408:$CG$408,$AB464)=1),INDEX($CJ:$CJ,$P$408,0),0)</f>
        <v>0</v>
      </c>
      <c r="AK474" s="3">
        <f aca="true" t="shared" si="350" ref="AK474:AK483">IF(OR(COUNTIF($Q$409:$CG$409,$Q464)=1,COUNTIF($Q$409:$CG$409,$R464)=1,COUNTIF($Q$409:$CG$409,$S464)=1,COUNTIF($Q$409:$CG$409,$T464)=1,COUNTIF($Q$409:$CG$409,$U464)=1,COUNTIF($Q$409:$CG$409,$V464)=1,COUNTIF($Q$409:$CG$409,$W464)=1,COUNTIF($Q$409:$CG$409,$X464)=1,COUNTIF($Q$409:$CG$409,$Y464)=1,COUNTIF($Q$409:$CG$409,$Z464)=1,COUNTIF($Q$409:$CG$409,$AA464)=1,COUNTIF($Q$409:$CG$409,$AB464)=1),INDEX($CJ:$CJ,$P$409,0),0)</f>
        <v>0</v>
      </c>
      <c r="AL474" s="3">
        <f aca="true" t="shared" si="351" ref="AL474:AL483">IF(OR(COUNTIF($Q$410:$CG$410,$Q464)=1,COUNTIF($Q$410:$CG$410,$R464)=1,COUNTIF($Q$410:$CG$410,$S464)=1,COUNTIF($Q$410:$CG$410,$T464)=1,COUNTIF($Q$410:$CG$410,$U464)=1,COUNTIF($Q$410:$CG$410,$V464)=1,COUNTIF($Q$410:$CG$410,$W464)=1,COUNTIF($Q$410:$CG$410,$X464)=1,COUNTIF($Q$410:$CG$410,$Y464)=1,COUNTIF($Q$410:$CG$410,$Z464)=1,COUNTIF($Q$410:$CG$410,$AA464)=1,COUNTIF($Q$410:$CG$410,$AB464)=1),INDEX($CJ:$CJ,$P$410,0),0)</f>
        <v>0</v>
      </c>
      <c r="AM474" s="3">
        <f aca="true" t="shared" si="352" ref="AM474:AM483">IF(OR(COUNTIF($Q$411:$CG$411,$Q464)=1,COUNTIF($Q$411:$CG$411,$R464)=1,COUNTIF($Q$411:$CG$411,$S464)=1,COUNTIF($Q$411:$CG$411,$T464)=1,COUNTIF($Q$411:$CG$411,$U464)=1,COUNTIF($Q$411:$CG$411,$V464)=1,COUNTIF($Q$411:$CG$411,$W464)=1,COUNTIF($Q$411:$CG$411,$X464)=1,COUNTIF($Q$411:$CG$411,$Y464)=1,COUNTIF($Q$411:$CG$411,$Z464)=1,COUNTIF($Q$411:$CG$411,$AA464)=1,COUNTIF($Q$411:$CG$411,$AB464)=1),INDEX($CJ:$CJ,$P$411,0),0)</f>
        <v>0</v>
      </c>
      <c r="AN474" s="3">
        <f aca="true" t="shared" si="353" ref="AN474:AN483">IF(OR(COUNTIF($Q$412:$CG$412,$Q464)=1,COUNTIF($Q$412:$CG$412,$R464)=1,COUNTIF($Q$412:$CG$412,$S464)=1,COUNTIF($Q$412:$CG$412,$T464)=1,COUNTIF($Q$412:$CG$412,$U464)=1,COUNTIF($Q$412:$CG$412,$V464)=1,COUNTIF($Q$412:$CG$412,$W464)=1,COUNTIF($Q$412:$CG$412,$X464)=1,COUNTIF($Q$412:$CG$412,$Y464)=1,COUNTIF($Q$412:$CG$412,$Z464)=1,COUNTIF($Q$412:$CG$412,$AA464)=1,COUNTIF($Q$412:$CG$412,$AB464)=1),INDEX($CJ:$CJ,$P$412,0),0)</f>
        <v>0</v>
      </c>
      <c r="AO474" s="3">
        <f aca="true" t="shared" si="354" ref="AO474:AO483">IF(OR(COUNTIF($Q$413:$CG$413,$Q464)=1,COUNTIF($Q$413:$CG$413,$R464)=1,COUNTIF($Q$413:$CG$413,$S464)=1,COUNTIF($Q$413:$CG$413,$T464)=1,COUNTIF($Q$413:$CG$413,$U464)=1,COUNTIF($Q$413:$CG$413,$V464)=1,COUNTIF($Q$413:$CG$413,$W464)=1,COUNTIF($Q$413:$CG$413,$X464)=1,COUNTIF($Q$413:$CG$413,$Y464)=1,COUNTIF($Q$413:$CG$413,$Z464)=1,COUNTIF($Q$413:$CG$413,$AA464)=1,COUNTIF($Q$413:$CG$413,$AB464)=1),INDEX($CJ:$CJ,$P$413,0),0)</f>
        <v>0</v>
      </c>
      <c r="AP474" s="3">
        <f aca="true" t="shared" si="355" ref="AP474:AP483">IF(OR(COUNTIF($Q$414:$CG$414,$Q464)=1,COUNTIF($Q$414:$CG$414,$R464)=1,COUNTIF($Q$414:$CG$414,$S464)=1,COUNTIF($Q$414:$CG$414,$T464)=1,COUNTIF($Q$414:$CG$414,$U464)=1,COUNTIF($Q$414:$CG$414,$V464)=1,COUNTIF($Q$414:$CG$414,$W464)=1,COUNTIF($Q$414:$CG$414,$X464)=1,COUNTIF($Q$414:$CG$414,$Y464)=1,COUNTIF($Q$414:$CG$414,$Z464)=1,COUNTIF($Q$414:$CG$414,$AA464)=1,COUNTIF($Q$414:$CG$414,$AB464)=1),INDEX($CJ:$CJ,$P$414,0),0)</f>
        <v>0</v>
      </c>
      <c r="AQ474" s="3">
        <f aca="true" t="shared" si="356" ref="AQ474:AQ483">IF(OR(COUNTIF($Q$415:$CG$415,$Q464)=1,COUNTIF($Q$415:$CG$415,$R464)=1,COUNTIF($Q$415:$CG$415,$S464)=1,COUNTIF($Q$415:$CG$415,$T464)=1,COUNTIF($Q$415:$CG$415,$U464)=1,COUNTIF($Q$415:$CG$415,$V464)=1,COUNTIF($Q$415:$CG$415,$W464)=1,COUNTIF($Q$415:$CG$415,$X464)=1,COUNTIF($Q$415:$CG$415,$Y464)=1,COUNTIF($Q$415:$CG$415,$Z464)=1,COUNTIF($Q$415:$CG$415,$AA464)=1,COUNTIF($Q$415:$CG$415,$AB464)=1),INDEX($CJ:$CJ,$P$415,0),0)</f>
        <v>0</v>
      </c>
      <c r="AR474" s="3">
        <f aca="true" t="shared" si="357" ref="AR474:AR483">IF(OR(COUNTIF($Q$416:$CG$416,$Q464)=1,COUNTIF($Q$416:$CG$416,$R464)=1,COUNTIF($Q$416:$CG$416,$S464)=1,COUNTIF($Q$416:$CG$416,$T464)=1,COUNTIF($Q$416:$CG$416,$U464)=1,COUNTIF($Q$416:$CG$416,$V464)=1,COUNTIF($Q$416:$CG$416,$W464)=1,COUNTIF($Q$416:$CG$416,$X464)=1,COUNTIF($Q$416:$CG$416,$Y464)=1,COUNTIF($Q$416:$CG$416,$Z464)=1,COUNTIF($Q$416:$CG$416,$AA464)=1,COUNTIF($Q$416:$CG$416,$AB464)=1),INDEX($CJ:$CJ,$P$416,0),0)</f>
        <v>0</v>
      </c>
      <c r="AS474" s="3">
        <f aca="true" t="shared" si="358" ref="AS474:AS483">IF(OR(COUNTIF($Q$417:$CG$417,$Q464)=1,COUNTIF($Q$417:$CG$417,$R464)=1,COUNTIF($Q$417:$CG$417,$S464)=1,COUNTIF($Q$417:$CG$417,$T464)=1,COUNTIF($Q$417:$CG$417,$U464)=1,COUNTIF($Q$417:$CG$417,$V464)=1,COUNTIF($Q$417:$CG$417,$W464)=1,COUNTIF($Q$417:$CG$417,$X464)=1,COUNTIF($Q$417:$CG$417,$Y464)=1,COUNTIF($Q$417:$CG$417,$Z464)=1,COUNTIF($Q$417:$CG$417,$AA464)=1,COUNTIF($Q$417:$CG$417,$AB464)=1),INDEX($CJ:$CJ,$P$417,0),0)</f>
        <v>0</v>
      </c>
      <c r="AT474" s="3">
        <f aca="true" t="shared" si="359" ref="AT474:AT483">IF(OR(COUNTIF($Q$418:$CG$418,$Q464)=1,COUNTIF($Q$418:$CG$418,$R464)=1,COUNTIF($Q$418:$CG$418,$S464)=1,COUNTIF($Q$418:$CG$418,$T464)=1,COUNTIF($Q$418:$CG$418,$U464)=1,COUNTIF($Q$418:$CG$418,$V464)=1,COUNTIF($Q$418:$CG$418,$W464)=1,COUNTIF($Q$418:$CG$418,$X464)=1,COUNTIF($Q$418:$CG$418,$Y464)=1,COUNTIF($Q$418:$CG$418,$Z464)=1,COUNTIF($Q$418:$CG$418,$AA464)=1,COUNTIF($Q$418:$CG$418,$AB464)=1),INDEX($CJ:$CJ,$P$418,0),0)</f>
        <v>0</v>
      </c>
      <c r="AU474" s="3">
        <f aca="true" t="shared" si="360" ref="AU474:AU483">IF(OR(COUNTIF($Q$419:$CG$419,$Q464)=1,COUNTIF($Q$419:$CG$419,$R464)=1,COUNTIF($Q$419:$CG$419,$S464)=1,COUNTIF($Q$419:$CG$419,$T464)=1,COUNTIF($Q$419:$CG$419,$U464)=1,COUNTIF($Q$419:$CG$419,$V464)=1,COUNTIF($Q$419:$CG$419,$W464)=1,COUNTIF($Q$419:$CG$419,$X464)=1,COUNTIF($Q$419:$CG$419,$Y464)=1,COUNTIF($Q$419:$CG$419,$Z464)=1,COUNTIF($Q$419:$CG$419,$AA464)=1,COUNTIF($Q$419:$CG$419,$AB464)=1),INDEX($CJ:$CJ,$P$419,0),0)</f>
        <v>0</v>
      </c>
      <c r="AV474" s="3">
        <f aca="true" t="shared" si="361" ref="AV474:AV483">IF(OR(COUNTIF($Q$420:$CG$420,$Q464)=1,COUNTIF($Q$420:$CG$420,$R464)=1,COUNTIF($Q$420:$CG$420,$S464)=1,COUNTIF($Q$420:$CG$420,$T464)=1,COUNTIF($Q$420:$CG$420,$U464)=1,COUNTIF($Q$420:$CG$420,$V464)=1,COUNTIF($Q$420:$CG$420,$W464)=1,COUNTIF($Q$420:$CG$420,$X464)=1,COUNTIF($Q$420:$CG$420,$Y464)=1,COUNTIF($Q$420:$CG$420,$Z464)=1,COUNTIF($Q$420:$CG$420,$AA464)=1,COUNTIF($Q$420:$CG$420,$AB464)=1),INDEX($CJ:$CJ,$P$420,0),0)</f>
        <v>0</v>
      </c>
      <c r="AW474" s="3">
        <f aca="true" t="shared" si="362" ref="AW474:AW483">IF(OR(COUNTIF($Q$421:$CG$421,$Q464)=1,COUNTIF($Q$421:$CG$421,$R464)=1,COUNTIF($Q$421:$CG$421,$S464)=1,COUNTIF($Q$421:$CG$421,$T464)=1,COUNTIF($Q$421:$CG$421,$U464)=1,COUNTIF($Q$421:$CG$421,$V464)=1,COUNTIF($Q$421:$CG$421,$W464)=1,COUNTIF($Q$421:$CG$421,$X464)=1,COUNTIF($Q$421:$CG$421,$Y464)=1,COUNTIF($Q$421:$CG$421,$Z464)=1,COUNTIF($Q$421:$CG$421,$AA464)=1,COUNTIF($Q$421:$CG$421,$AB464)=1),INDEX($CJ:$CJ,$P$421,0),0)</f>
        <v>0</v>
      </c>
      <c r="AX474" s="3">
        <f aca="true" t="shared" si="363" ref="AX474:AX483">IF(OR(COUNTIF($Q$422:$CG$422,$Q464)=1,COUNTIF($Q$422:$CG$422,$R464)=1,COUNTIF($Q$422:$CG$422,$S464)=1,COUNTIF($Q$422:$CG$422,$T464)=1,COUNTIF($Q$422:$CG$422,$U464)=1,COUNTIF($Q$422:$CG$422,$V464)=1,COUNTIF($Q$422:$CG$422,$W464)=1,COUNTIF($Q$422:$CG$422,$X464)=1,COUNTIF($Q$422:$CG$422,$Y464)=1,COUNTIF($Q$422:$CG$422,$Z464)=1,COUNTIF($Q$422:$CG$422,$AA464)=1,COUNTIF($Q$422:$CG$422,$AB464)=1),INDEX($CJ:$CJ,$P$422,0),0)</f>
        <v>0</v>
      </c>
      <c r="AY474" s="3">
        <f aca="true" t="shared" si="364" ref="AY474:AY483">IF(OR(COUNTIF($Q$423:$CG$423,$Q464)=1,COUNTIF($Q$423:$CG$423,$R464)=1,COUNTIF($Q$423:$CG$423,$S464)=1,COUNTIF($Q$423:$CG$423,$T464)=1,COUNTIF($Q$423:$CG$423,$U464)=1,COUNTIF($Q$423:$CG$423,$V464)=1,COUNTIF($Q$423:$CG$423,$W464)=1,COUNTIF($Q$423:$CG$423,$X464)=1,COUNTIF($Q$423:$CG$423,$Y464)=1,COUNTIF($Q$423:$CG$423,$Z464)=1,COUNTIF($Q$423:$CG$423,$AA464)=1,COUNTIF($Q$423:$CG$423,$AB464)=1),INDEX($CJ:$CJ,$P$423,0),0)</f>
        <v>0</v>
      </c>
      <c r="AZ474" s="3">
        <f aca="true" t="shared" si="365" ref="AZ474:AZ483">IF(OR(COUNTIF($Q$424:$CG$424,$Q464)=1,COUNTIF($Q$424:$CG$424,$R464)=1,COUNTIF($Q$424:$CG$424,$S464)=1,COUNTIF($Q$424:$CG$424,$T464)=1,COUNTIF($Q$424:$CG$424,$U464)=1,COUNTIF($Q$424:$CG$424,$V464)=1,COUNTIF($Q$424:$CG$424,$W464)=1,COUNTIF($Q$424:$CG$424,$X464)=1,COUNTIF($Q$424:$CG$424,$Y464)=1,COUNTIF($Q$424:$CG$424,$Z464)=1,COUNTIF($Q$424:$CG$424,$AA464)=1,COUNTIF($Q$424:$CG$424,$AB464)=1),INDEX($CJ:$CJ,$P$424,0),0)</f>
        <v>0</v>
      </c>
      <c r="BA474" s="3">
        <f aca="true" t="shared" si="366" ref="BA474:BA483">IF(OR(COUNTIF($Q$425:$CG$425,$Q464)=1,COUNTIF($Q$425:$CG$425,$R464)=1,COUNTIF($Q$425:$CG$425,$S464)=1,COUNTIF($Q$425:$CG$425,$T464)=1,COUNTIF($Q$425:$CG$425,$U464)=1,COUNTIF($Q$425:$CG$425,$V464)=1,COUNTIF($Q$425:$CG$425,$W464)=1,COUNTIF($Q$425:$CG$425,$X464)=1,COUNTIF($Q$425:$CG$425,$Y464)=1,COUNTIF($Q$425:$CG$425,$Z464)=1,COUNTIF($Q$425:$CG$425,$AA464)=1,COUNTIF($Q$425:$CG$425,$AB464)=1),INDEX($CJ:$CJ,$P$425,0),0)</f>
        <v>0</v>
      </c>
      <c r="BB474" s="3">
        <f aca="true" t="shared" si="367" ref="BB474:BB483">IF(OR(COUNTIF($Q$426:$CG$426,$Q464)=1,COUNTIF($Q$426:$CG$426,$R464)=1,COUNTIF($Q$426:$CG$426,$S464)=1,COUNTIF($Q$426:$CG$426,$T464)=1,COUNTIF($Q$426:$CG$426,$U464)=1,COUNTIF($Q$426:$CG$426,$V464)=1,COUNTIF($Q$426:$CG$426,$W464)=1,COUNTIF($Q$426:$CG$426,$X464)=1,COUNTIF($Q$426:$CG$426,$Y464)=1,COUNTIF($Q$426:$CG$426,$Z464)=1,COUNTIF($Q$426:$CG$426,$AA464)=1,COUNTIF($Q$426:$CG$426,$AB464)=1),INDEX($CJ:$CJ,$P$426,0),0)</f>
        <v>0</v>
      </c>
      <c r="BC474" s="3">
        <f aca="true" t="shared" si="368" ref="BC474:BC483">IF(OR(COUNTIF($Q$427:$CG$427,$Q464)=1,COUNTIF($Q$427:$CG$427,$R464)=1,COUNTIF($Q$427:$CG$427,$S464)=1,COUNTIF($Q$427:$CG$427,$T464)=1,COUNTIF($Q$427:$CG$427,$U464)=1,COUNTIF($Q$427:$CG$427,$V464)=1,COUNTIF($Q$427:$CG$427,$W464)=1,COUNTIF($Q$427:$CG$427,$X464)=1,COUNTIF($Q$427:$CG$427,$Y464)=1,COUNTIF($Q$427:$CG$427,$Z464)=1,COUNTIF($Q$427:$CG$427,$AA464)=1,COUNTIF($Q$427:$CG$427,$AB464)=1),INDEX($CJ:$CJ,$P$427,0),0)</f>
        <v>0</v>
      </c>
      <c r="BD474" s="3">
        <f aca="true" t="shared" si="369" ref="BD474:BD483">IF(OR(COUNTIF($Q$428:$CG$428,$Q464)=1,COUNTIF($Q$428:$CG$428,$R464)=1,COUNTIF($Q$428:$CG$428,$S464)=1,COUNTIF($Q$428:$CG$428,$T464)=1,COUNTIF($Q$428:$CG$428,$U464)=1,COUNTIF($Q$428:$CG$428,$V464)=1,COUNTIF($Q$428:$CG$428,$W464)=1,COUNTIF($Q$428:$CG$428,$X464)=1,COUNTIF($Q$428:$CG$428,$Y464)=1,COUNTIF($Q$428:$CG$428,$Z464)=1,COUNTIF($Q$428:$CG$428,$AA464)=1,COUNTIF($Q$428:$CG$428,$AB464)=1),INDEX($CJ:$CJ,$P$428,0),0)</f>
        <v>0</v>
      </c>
      <c r="BE474" s="3">
        <f aca="true" t="shared" si="370" ref="BE474:BE483">IF(OR(COUNTIF($Q$429:$CG$429,$Q464)=1,COUNTIF($Q$429:$CG$429,$R464)=1,COUNTIF($Q$429:$CG$429,$S464)=1,COUNTIF($Q$429:$CG$429,$T464)=1,COUNTIF($Q$429:$CG$429,$U464)=1,COUNTIF($Q$429:$CG$429,$V464)=1,COUNTIF($Q$429:$CG$429,$W464)=1,COUNTIF($Q$429:$CG$429,$X464)=1,COUNTIF($Q$429:$CG$429,$Y464)=1,COUNTIF($Q$429:$CG$429,$Z464)=1,COUNTIF($Q$429:$CG$429,$AA464)=1,COUNTIF($Q$429:$CG$429,$AB464)=1),INDEX($CJ:$CJ,$P$429,0),0)</f>
        <v>0</v>
      </c>
      <c r="BF474" s="3">
        <f aca="true" t="shared" si="371" ref="BF474:BF483">IF(OR(COUNTIF($Q$430:$CG$430,$Q464)=1,COUNTIF($Q$430:$CG$430,$R464)=1,COUNTIF($Q$430:$CG$430,$S464)=1,COUNTIF($Q$430:$CG$430,$T464)=1,COUNTIF($Q$430:$CG$430,$U464)=1,COUNTIF($Q$430:$CG$430,$V464)=1,COUNTIF($Q$430:$CG$430,$W464)=1,COUNTIF($Q$430:$CG$430,$X464)=1,COUNTIF($Q$430:$CG$430,$Y464)=1,COUNTIF($Q$430:$CG$430,$Z464)=1,COUNTIF($Q$430:$CG$430,$AA464)=1,COUNTIF($Q$430:$CG$430,$AB464)=1),INDEX($CJ:$CJ,$P$430,0),0)</f>
        <v>0</v>
      </c>
      <c r="BG474" s="3">
        <f aca="true" t="shared" si="372" ref="BG474:BG483">IF(OR(COUNTIF($Q$431:$CG$431,$Q464)=1,COUNTIF($Q$431:$CG$431,$R464)=1,COUNTIF($Q$431:$CG$431,$S464)=1,COUNTIF($Q$431:$CG$431,$T464)=1,COUNTIF($Q$431:$CG$431,$U464)=1,COUNTIF($Q$431:$CG$431,$V464)=1,COUNTIF($Q$431:$CG$431,$W464)=1,COUNTIF($Q$431:$CG$431,$X464)=1,COUNTIF($Q$431:$CG$431,$Y464)=1,COUNTIF($Q$431:$CG$431,$Z464)=1,COUNTIF($Q$431:$CG$431,$AA464)=1,COUNTIF($Q$431:$CG$431,$AB464)=1),INDEX($CJ:$CJ,$P$431,0),0)</f>
        <v>0</v>
      </c>
      <c r="BH474" s="3">
        <f aca="true" t="shared" si="373" ref="BH474:BH483">IF(OR(COUNTIF($Q$432:$CG$432,$Q464)=1,COUNTIF($Q$432:$CG$432,$R464)=1,COUNTIF($Q$432:$CG$432,$S464)=1,COUNTIF($Q$432:$CG$432,$T464)=1,COUNTIF($Q$432:$CG$432,$U464)=1,COUNTIF($Q$432:$CG$432,$V464)=1,COUNTIF($Q$432:$CG$432,$W464)=1,COUNTIF($Q$432:$CG$432,$X464)=1,COUNTIF($Q$432:$CG$432,$Y464)=1,COUNTIF($Q$432:$CG$432,$Z464)=1,COUNTIF($Q$432:$CG$432,$AA464)=1,COUNTIF($Q$432:$CG$432,$AB464)=1),INDEX($CJ:$CJ,$P$432,0),0)</f>
        <v>0</v>
      </c>
      <c r="BI474" s="3">
        <f aca="true" t="shared" si="374" ref="BI474:BI483">IF(OR(COUNTIF($Q$433:$CG$433,$Q464)=1,COUNTIF($Q$433:$CG$433,$R464)=1,COUNTIF($Q$433:$CG$433,$S464)=1,COUNTIF($Q$433:$CG$433,$T464)=1,COUNTIF($Q$433:$CG$433,$U464)=1,COUNTIF($Q$433:$CG$433,$V464)=1,COUNTIF($Q$433:$CG$433,$W464)=1,COUNTIF($Q$433:$CG$433,$X464)=1,COUNTIF($Q$433:$CG$433,$Y464)=1,COUNTIF($Q$433:$CG$433,$Z464)=1,COUNTIF($Q$433:$CG$433,$AA464)=1,COUNTIF($Q$433:$CG$433,$AB464)=1),INDEX($CJ:$CJ,$P$433,0),0)</f>
        <v>0</v>
      </c>
      <c r="BJ474" s="3">
        <f aca="true" t="shared" si="375" ref="BJ474:BJ483">IF(OR(COUNTIF($Q$434:$CG$434,$Q464)=1,COUNTIF($Q$434:$CG$434,$R464)=1,COUNTIF($Q$434:$CG$434,$S464)=1,COUNTIF($Q$434:$CG$434,$T464)=1,COUNTIF($Q$434:$CG$434,$U464)=1,COUNTIF($Q$434:$CG$434,$V464)=1,COUNTIF($Q$434:$CG$434,$W464)=1,COUNTIF($Q$434:$CG$434,$X464)=1,COUNTIF($Q$434:$CG$434,$Y464)=1,COUNTIF($Q$434:$CG$434,$Z464)=1,COUNTIF($Q$434:$CG$434,$AA464)=1,COUNTIF($Q$434:$CG$434,$AB464)=1),INDEX($CJ:$CJ,$P$434,0),0)</f>
        <v>0</v>
      </c>
      <c r="BK474" s="3">
        <f aca="true" t="shared" si="376" ref="BK474:BK483">IF(OR(COUNTIF($Q$435:$CG$435,$Q464)=1,COUNTIF($Q$435:$CG$435,$R464)=1,COUNTIF($Q$435:$CG$435,$S464)=1,COUNTIF($Q$435:$CG$435,$T464)=1,COUNTIF($Q$435:$CG$435,$U464)=1,COUNTIF($Q$435:$CG$435,$V464)=1,COUNTIF($Q$435:$CG$435,$W464)=1,COUNTIF($Q$435:$CG$435,$X464)=1,COUNTIF($Q$435:$CG$435,$Y464)=1,COUNTIF($Q$435:$CG$435,$Z464)=1,COUNTIF($Q$435:$CG$435,$AA464)=1,COUNTIF($Q$435:$CG$435,$AB464)=1),INDEX($CJ:$CJ,$P$435,0),0)</f>
        <v>0</v>
      </c>
      <c r="BL474" s="3">
        <f aca="true" t="shared" si="377" ref="BL474:BL483">IF(OR(COUNTIF($Q$436:$CG$436,$Q464)=1,COUNTIF($Q$436:$CG$436,$R464)=1,COUNTIF($Q$436:$CG$436,$S464)=1,COUNTIF($Q$436:$CG$436,$T464)=1,COUNTIF($Q$436:$CG$436,$U464)=1,COUNTIF($Q$436:$CG$436,$V464)=1,COUNTIF($Q$436:$CG$436,$W464)=1,COUNTIF($Q$436:$CG$436,$X464)=1,COUNTIF($Q$436:$CG$436,$Y464)=1,COUNTIF($Q$436:$CG$436,$Z464)=1,COUNTIF($Q$436:$CG$436,$AA464)=1,COUNTIF($Q$436:$CG$436,$AB464)=1),INDEX($CJ:$CJ,$P$436,0),0)</f>
        <v>0</v>
      </c>
      <c r="BM474" s="3">
        <f aca="true" t="shared" si="378" ref="BM474:BM483">IF(OR(COUNTIF($Q$437:$CG$437,$Q464)=1,COUNTIF($Q$437:$CG$437,$R464)=1,COUNTIF($Q$437:$CG$437,$S464)=1,COUNTIF($Q$437:$CG$437,$T464)=1,COUNTIF($Q$437:$CG$437,$U464)=1,COUNTIF($Q$437:$CG$437,$V464)=1,COUNTIF($Q$437:$CG$437,$W464)=1,COUNTIF($Q$437:$CG$437,$X464)=1,COUNTIF($Q$437:$CG$437,$Y464)=1,COUNTIF($Q$437:$CG$437,$Z464)=1,COUNTIF($Q$437:$CG$437,$AA464)=1,COUNTIF($Q$437:$CG$437,$AB464)=1),INDEX($CJ:$CJ,$P$437,0),0)</f>
        <v>0</v>
      </c>
      <c r="BN474" s="3">
        <f aca="true" t="shared" si="379" ref="BN474:BN483">IF(OR(COUNTIF($Q$438:$CG$438,$Q464)=1,COUNTIF($Q$438:$CG$438,$R464)=1,COUNTIF($Q$438:$CG$438,$S464)=1,COUNTIF($Q$438:$CG$438,$T464)=1,COUNTIF($Q$438:$CG$438,$U464)=1,COUNTIF($Q$438:$CG$438,$V464)=1,COUNTIF($Q$438:$CG$438,$W464)=1,COUNTIF($Q$438:$CG$438,$X464)=1,COUNTIF($Q$438:$CG$438,$Y464)=1,COUNTIF($Q$438:$CG$438,$Z464)=1,COUNTIF($Q$438:$CG$438,$AA464)=1,COUNTIF($Q$438:$CG$438,$AB464)=1),INDEX($CJ:$CJ,$P$438,0),0)</f>
        <v>0</v>
      </c>
      <c r="BO474" s="3">
        <f aca="true" t="shared" si="380" ref="BO474:BO483">IF(OR(COUNTIF($Q$439:$CG$439,$Q464)=1,COUNTIF($Q$439:$CG$439,$R464)=1,COUNTIF($Q$439:$CG$439,$S464)=1,COUNTIF($Q$439:$CG$439,$T464)=1,COUNTIF($Q$439:$CG$439,$U464)=1,COUNTIF($Q$439:$CG$439,$V464)=1,COUNTIF($Q$439:$CG$439,$W464)=1,COUNTIF($Q$439:$CG$439,$X464)=1,COUNTIF($Q$439:$CG$439,$Y464)=1,COUNTIF($Q$439:$CG$439,$Z464)=1,COUNTIF($Q$439:$CG$439,$AA464)=1,COUNTIF($Q$439:$CG$439,$AB464)=1),INDEX($CJ:$CJ,$P$439,0),0)</f>
        <v>0</v>
      </c>
      <c r="BP474" s="3">
        <f aca="true" t="shared" si="381" ref="BP474:BP483">IF(OR(COUNTIF($Q$440:$CG$440,$Q464)=1,COUNTIF($Q$440:$CG$440,$R464)=1,COUNTIF($Q$440:$CG$440,$S464)=1,COUNTIF($Q$440:$CG$440,$T464)=1,COUNTIF($Q$440:$CG$440,$U464)=1,COUNTIF($Q$440:$CG$440,$V464)=1,COUNTIF($Q$440:$CG$440,$W464)=1,COUNTIF($Q$440:$CG$440,$X464)=1,COUNTIF($Q$440:$CG$440,$Y464)=1,COUNTIF($Q$440:$CG$440,$Z464)=1,COUNTIF($Q$440:$CG$440,$AA464)=1,COUNTIF($Q$440:$CG$440,$AB464)=1),INDEX($CJ:$CJ,$P$440,0),0)</f>
        <v>0</v>
      </c>
      <c r="BQ474" s="3">
        <f aca="true" t="shared" si="382" ref="BQ474:BQ483">IF(OR(COUNTIF($Q$441:$CG$441,$Q464)=1,COUNTIF($Q$441:$CG$441,$R464)=1,COUNTIF($Q$441:$CG$441,$S464)=1,COUNTIF($Q$441:$CG$441,$T464)=1,COUNTIF($Q$441:$CG$441,$U464)=1,COUNTIF($Q$441:$CG$441,$V464)=1,COUNTIF($Q$441:$CG$441,$W464)=1,COUNTIF($Q$441:$CG$441,$X464)=1,COUNTIF($Q$441:$CG$441,$Y464)=1,COUNTIF($Q$441:$CG$441,$Z464)=1,COUNTIF($Q$441:$CG$441,$AA464)=1,COUNTIF($Q$441:$CG$441,$AB464)=1),INDEX($CJ:$CJ,$P$441,0),0)</f>
        <v>0</v>
      </c>
      <c r="BR474" s="3">
        <f aca="true" t="shared" si="383" ref="BR474:BR483">IF(OR(COUNTIF($Q$442:$CG$442,$Q464)=1,COUNTIF($Q$442:$CG$442,$R464)=1,COUNTIF($Q$442:$CG$442,$S464)=1,COUNTIF($Q$442:$CG$442,$T464)=1,COUNTIF($Q$442:$CG$442,$U464)=1,COUNTIF($Q$442:$CG$442,$V464)=1,COUNTIF($Q$442:$CG$442,$W464)=1,COUNTIF($Q$442:$CG$442,$X464)=1,COUNTIF($Q$442:$CG$442,$Y464)=1,COUNTIF($Q$442:$CG$442,$Z464)=1,COUNTIF($Q$442:$CG$442,$AA464)=1,COUNTIF($Q$442:$CG$442,$AB464)=1),INDEX($CJ:$CJ,$P$442,0),0)</f>
        <v>0</v>
      </c>
      <c r="BS474" s="3">
        <f aca="true" t="shared" si="384" ref="BS474:BS483">IF(OR(COUNTIF($Q$443:$CG$443,$Q464)=1,COUNTIF($Q$443:$CG$443,$R464)=1,COUNTIF($Q$443:$CG$443,$S464)=1,COUNTIF($Q$443:$CG$443,$T464)=1,COUNTIF($Q$443:$CG$443,$U464)=1,COUNTIF($Q$443:$CG$443,$V464)=1,COUNTIF($Q$443:$CG$443,$W464)=1,COUNTIF($Q$443:$CG$443,$X464)=1,COUNTIF($Q$443:$CG$443,$Y464)=1,COUNTIF($Q$443:$CG$443,$Z464)=1,COUNTIF($Q$443:$CG$443,$AA464)=1,COUNTIF($Q$443:$CG$443,$AB464)=1),INDEX($CJ:$CJ,$P$443,0),0)</f>
        <v>0</v>
      </c>
      <c r="BT474" s="3">
        <f aca="true" t="shared" si="385" ref="BT474:BT483">IF(OR(COUNTIF($Q$444:$CG$444,$Q464)=1,COUNTIF($Q$444:$CG$444,$R464)=1,COUNTIF($Q$444:$CG$444,$S464)=1,COUNTIF($Q$444:$CG$444,$T464)=1,COUNTIF($Q$444:$CG$444,$U464)=1,COUNTIF($Q$444:$CG$444,$V464)=1,COUNTIF($Q$444:$CG$444,$W464)=1,COUNTIF($Q$444:$CG$444,$X464)=1,COUNTIF($Q$444:$CG$444,$Y464)=1,COUNTIF($Q$444:$CG$444,$Z464)=1,COUNTIF($Q$444:$CG$444,$AA464)=1,COUNTIF($Q$444:$CG$444,$AB464)=1),INDEX($CJ:$CJ,$P$444,0),0)</f>
        <v>0</v>
      </c>
      <c r="BU474" s="3">
        <f aca="true" t="shared" si="386" ref="BU474:BU483">IF(OR(COUNTIF($Q$445:$CG$445,$Q464)=1,COUNTIF($Q$445:$CG$445,$R464)=1,COUNTIF($Q$445:$CG$445,$S464)=1,COUNTIF($Q$445:$CG$445,$T464)=1,COUNTIF($Q$445:$CG$445,$U464)=1,COUNTIF($Q$445:$CG$445,$V464)=1,COUNTIF($Q$445:$CG$445,$W464)=1,COUNTIF($Q$445:$CG$445,$X464)=1,COUNTIF($Q$445:$CG$445,$Y464)=1,COUNTIF($Q$445:$CG$445,$Z464)=1,COUNTIF($Q$445:$CG$445,$AA464)=1,COUNTIF($Q$445:$CG$445,$AB464)=1),INDEX($CJ:$CJ,$P$445,0),0)</f>
        <v>0</v>
      </c>
      <c r="BV474" s="3">
        <f aca="true" t="shared" si="387" ref="BV474:BV483">IF(OR(COUNTIF($Q$446:$CG$446,$Q464)=1,COUNTIF($Q$446:$CG$446,$R464)=1,COUNTIF($Q$446:$CG$446,$S464)=1,COUNTIF($Q$446:$CG$446,$T464)=1,COUNTIF($Q$446:$CG$446,$U464)=1,COUNTIF($Q$446:$CG$446,$V464)=1,COUNTIF($Q$446:$CG$446,$W464)=1,COUNTIF($Q$446:$CG$446,$X464)=1,COUNTIF($Q$446:$CG$446,$Y464)=1,COUNTIF($Q$446:$CG$446,$Z464)=1,COUNTIF($Q$446:$CG$446,$AA464)=1,COUNTIF($Q$446:$CG$446,$AB464)=1),INDEX($CJ:$CJ,$P$446,0),0)</f>
        <v>0</v>
      </c>
      <c r="BW474" s="3">
        <f aca="true" t="shared" si="388" ref="BW474:BW483">IF(OR(COUNTIF($Q$447:$CG$447,$Q464)=1,COUNTIF($Q$447:$CG$447,$R464)=1,COUNTIF($Q$447:$CG$447,$S464)=1,COUNTIF($Q$447:$CG$447,$T464)=1,COUNTIF($Q$447:$CG$447,$U464)=1,COUNTIF($Q$447:$CG$447,$V464)=1,COUNTIF($Q$447:$CG$447,$W464)=1,COUNTIF($Q$447:$CG$447,$X464)=1,COUNTIF($Q$447:$CG$447,$Y464)=1,COUNTIF($Q$447:$CG$447,$Z464)=1,COUNTIF($Q$447:$CG$447,$AA464)=1,COUNTIF($Q$447:$CG$447,$AB464)=1),INDEX($CJ:$CJ,$P$447,0),0)</f>
        <v>0</v>
      </c>
      <c r="BX474" s="3">
        <f aca="true" t="shared" si="389" ref="BX474:BX483">IF(OR(COUNTIF($Q$448:$CG$448,$Q464)=1,COUNTIF($Q$448:$CG$448,$R464)=1,COUNTIF($Q$448:$CG$448,$S464)=1,COUNTIF($Q$448:$CG$448,$T464)=1,COUNTIF($Q$448:$CG$448,$U464)=1,COUNTIF($Q$448:$CG$448,$V464)=1,COUNTIF($Q$448:$CG$448,$W464)=1,COUNTIF($Q$448:$CG$448,$X464)=1,COUNTIF($Q$448:$CG$448,$Y464)=1,COUNTIF($Q$448:$CG$448,$Z464)=1,COUNTIF($Q$448:$CG$448,$AA464)=1,COUNTIF($Q$448:$CG$448,$AB464)=1),INDEX($CJ:$CJ,$P$448,0),0)</f>
        <v>0</v>
      </c>
      <c r="BY474" s="3">
        <f aca="true" t="shared" si="390" ref="BY474:BY483">IF(OR(COUNTIF($Q$449:$CG$449,$Q464)=1,COUNTIF($Q$449:$CG$449,$R464)=1,COUNTIF($Q$449:$CG$449,$S464)=1,COUNTIF($Q$449:$CG$449,$T464)=1,COUNTIF($Q$449:$CG$449,$U464)=1,COUNTIF($Q$449:$CG$449,$V464)=1,COUNTIF($Q$449:$CG$449,$W464)=1,COUNTIF($Q$449:$CG$449,$X464)=1,COUNTIF($Q$449:$CG$449,$Y464)=1,COUNTIF($Q$449:$CG$449,$Z464)=1,COUNTIF($Q$449:$CG$449,$AA464)=1,COUNTIF($Q$449:$CG$449,$AB464)=1),INDEX($CJ:$CJ,$P$449,0),0)</f>
        <v>0</v>
      </c>
      <c r="BZ474" s="3">
        <f aca="true" t="shared" si="391" ref="BZ474:BZ483">IF(OR(COUNTIF($Q$450:$CG$450,$Q464)=1,COUNTIF($Q$450:$CG$450,$R464)=1,COUNTIF($Q$450:$CG$450,$S464)=1,COUNTIF($Q$450:$CG$450,$T464)=1,COUNTIF($Q$450:$CG$450,$U464)=1,COUNTIF($Q$450:$CG$450,$V464)=1,COUNTIF($Q$450:$CG$450,$W464)=1,COUNTIF($Q$450:$CG$450,$X464)=1,COUNTIF($Q$450:$CG$450,$Y464)=1,COUNTIF($Q$450:$CG$450,$Z464)=1,COUNTIF($Q$450:$CG$450,$AA464)=1,COUNTIF($Q$450:$CG$450,$AB464)=1),INDEX($CJ:$CJ,$P$450,0),0)</f>
        <v>0</v>
      </c>
      <c r="CA474" s="3">
        <f aca="true" t="shared" si="392" ref="CA474:CA483">IF(OR(COUNTIF($Q$451:$CG$451,$Q464)=1,COUNTIF($Q$451:$CG$451,$R464)=1,COUNTIF($Q$451:$CG$451,$S464)=1,COUNTIF($Q$451:$CG$451,$T464)=1,COUNTIF($Q$451:$CG$451,$U464)=1,COUNTIF($Q$451:$CG$451,$V464)=1,COUNTIF($Q$451:$CG$451,$W464)=1,COUNTIF($Q$451:$CG$451,$X464)=1,COUNTIF($Q$451:$CG$451,$Y464)=1,COUNTIF($Q$451:$CG$451,$Z464)=1,COUNTIF($Q$451:$CG$451,$AA464)=1,COUNTIF($Q$451:$CG$451,$AB464)=1),INDEX($CJ:$CJ,$P$451,0),0)</f>
        <v>0</v>
      </c>
      <c r="CB474" s="3">
        <f aca="true" t="shared" si="393" ref="CB474:CB483">IF(OR(COUNTIF($Q$452:$CG$452,$Q464)=1,COUNTIF($Q$452:$CG$452,$R464)=1,COUNTIF($Q$452:$CG$452,$S464)=1,COUNTIF($Q$452:$CG$452,$T464)=1,COUNTIF($Q$452:$CG$452,$U464)=1,COUNTIF($Q$452:$CG$452,$V464)=1,COUNTIF($Q$452:$CG$452,$W464)=1,COUNTIF($Q$452:$CG$452,$X464)=1,COUNTIF($Q$452:$CG$452,$Y464)=1,COUNTIF($Q$452:$CG$452,$Z464)=1,COUNTIF($Q$452:$CG$452,$AA464)=1,COUNTIF($Q$452:$CG$452,$AB464)=1),INDEX($CJ:$CJ,$P$452,0),0)</f>
        <v>0</v>
      </c>
      <c r="CC474" s="3">
        <f aca="true" t="shared" si="394" ref="CC474:CC483">IF(OR(COUNTIF($Q$453:$CG$453,$Q464)=1,COUNTIF($Q$453:$CG$453,$R464)=1,COUNTIF($Q$453:$CG$453,$S464)=1,COUNTIF($Q$453:$CG$453,$T464)=1,COUNTIF($Q$453:$CG$453,$U464)=1,COUNTIF($Q$453:$CG$453,$V464)=1,COUNTIF($Q$453:$CG$453,$W464)=1,COUNTIF($Q$453:$CG$453,$X464)=1,COUNTIF($Q$453:$CG$453,$Y464)=1,COUNTIF($Q$453:$CG$453,$Z464)=1,COUNTIF($Q$453:$CG$453,$AA464)=1,COUNTIF($Q$453:$CG$453,$AB464)=1),INDEX($CJ:$CJ,$P$453,0),0)</f>
        <v>0</v>
      </c>
      <c r="CD474" s="13"/>
      <c r="CE474" s="13"/>
      <c r="CF474" s="13"/>
      <c r="CG474" s="1"/>
    </row>
    <row r="475" spans="14:85" ht="14.25">
      <c r="N475" t="s">
        <v>1938</v>
      </c>
      <c r="O475" s="1">
        <f aca="true" t="shared" si="395" ref="O475:O483">IF(P475=0,0,RANK(P475,P$474:P$483))</f>
        <v>1</v>
      </c>
      <c r="P475" s="1">
        <f aca="true" t="shared" si="396" ref="P475:P483">IF(COUNTIF(Q475:CC475,"&gt;0")=0,0,COUNTIF(Q475:CC475,"&gt;0")+0.0001*ROW(A2))</f>
        <v>12.0002</v>
      </c>
      <c r="Q475" s="3">
        <f t="shared" si="330"/>
        <v>38</v>
      </c>
      <c r="R475" s="3">
        <f t="shared" si="331"/>
        <v>39</v>
      </c>
      <c r="S475" s="3">
        <f t="shared" si="332"/>
        <v>53</v>
      </c>
      <c r="T475" s="3">
        <f t="shared" si="333"/>
        <v>73</v>
      </c>
      <c r="U475" s="3">
        <f t="shared" si="334"/>
        <v>77</v>
      </c>
      <c r="V475" s="3">
        <f t="shared" si="335"/>
        <v>141</v>
      </c>
      <c r="W475" s="3">
        <f t="shared" si="336"/>
        <v>158</v>
      </c>
      <c r="X475" s="3">
        <f t="shared" si="337"/>
        <v>0</v>
      </c>
      <c r="Y475" s="3">
        <f t="shared" si="338"/>
        <v>149</v>
      </c>
      <c r="Z475" s="3">
        <f t="shared" si="339"/>
        <v>144</v>
      </c>
      <c r="AA475" s="3">
        <f t="shared" si="340"/>
        <v>143</v>
      </c>
      <c r="AB475" s="3">
        <f t="shared" si="341"/>
        <v>236</v>
      </c>
      <c r="AC475" s="3">
        <f t="shared" si="342"/>
        <v>300</v>
      </c>
      <c r="AD475" s="3">
        <f t="shared" si="343"/>
        <v>0</v>
      </c>
      <c r="AE475" s="3">
        <f t="shared" si="344"/>
        <v>0</v>
      </c>
      <c r="AF475" s="3">
        <f t="shared" si="345"/>
        <v>0</v>
      </c>
      <c r="AG475" s="3">
        <f t="shared" si="346"/>
        <v>0</v>
      </c>
      <c r="AH475" s="3">
        <f t="shared" si="347"/>
        <v>0</v>
      </c>
      <c r="AI475" s="3">
        <f t="shared" si="348"/>
        <v>0</v>
      </c>
      <c r="AJ475" s="3">
        <f t="shared" si="349"/>
        <v>0</v>
      </c>
      <c r="AK475" s="3">
        <f t="shared" si="350"/>
        <v>0</v>
      </c>
      <c r="AL475" s="3">
        <f t="shared" si="351"/>
        <v>0</v>
      </c>
      <c r="AM475" s="3">
        <f t="shared" si="352"/>
        <v>0</v>
      </c>
      <c r="AN475" s="3">
        <f t="shared" si="353"/>
        <v>0</v>
      </c>
      <c r="AO475" s="3">
        <f t="shared" si="354"/>
        <v>0</v>
      </c>
      <c r="AP475" s="3">
        <f t="shared" si="355"/>
        <v>0</v>
      </c>
      <c r="AQ475" s="3">
        <f t="shared" si="356"/>
        <v>0</v>
      </c>
      <c r="AR475" s="3">
        <f t="shared" si="357"/>
        <v>0</v>
      </c>
      <c r="AS475" s="3">
        <f t="shared" si="358"/>
        <v>0</v>
      </c>
      <c r="AT475" s="3">
        <f t="shared" si="359"/>
        <v>0</v>
      </c>
      <c r="AU475" s="3">
        <f t="shared" si="360"/>
        <v>0</v>
      </c>
      <c r="AV475" s="3">
        <f t="shared" si="361"/>
        <v>0</v>
      </c>
      <c r="AW475" s="3">
        <f t="shared" si="362"/>
        <v>0</v>
      </c>
      <c r="AX475" s="3">
        <f t="shared" si="363"/>
        <v>0</v>
      </c>
      <c r="AY475" s="3">
        <f t="shared" si="364"/>
        <v>0</v>
      </c>
      <c r="AZ475" s="3">
        <f t="shared" si="365"/>
        <v>0</v>
      </c>
      <c r="BA475" s="3">
        <f t="shared" si="366"/>
        <v>0</v>
      </c>
      <c r="BB475" s="3">
        <f t="shared" si="367"/>
        <v>0</v>
      </c>
      <c r="BC475" s="3">
        <f t="shared" si="368"/>
        <v>0</v>
      </c>
      <c r="BD475" s="3">
        <f t="shared" si="369"/>
        <v>0</v>
      </c>
      <c r="BE475" s="3">
        <f t="shared" si="370"/>
        <v>0</v>
      </c>
      <c r="BF475" s="3">
        <f t="shared" si="371"/>
        <v>0</v>
      </c>
      <c r="BG475" s="3">
        <f t="shared" si="372"/>
        <v>0</v>
      </c>
      <c r="BH475" s="3">
        <f t="shared" si="373"/>
        <v>0</v>
      </c>
      <c r="BI475" s="3">
        <f t="shared" si="374"/>
        <v>0</v>
      </c>
      <c r="BJ475" s="3">
        <f t="shared" si="375"/>
        <v>0</v>
      </c>
      <c r="BK475" s="3">
        <f t="shared" si="376"/>
        <v>0</v>
      </c>
      <c r="BL475" s="3">
        <f t="shared" si="377"/>
        <v>0</v>
      </c>
      <c r="BM475" s="3">
        <f t="shared" si="378"/>
        <v>0</v>
      </c>
      <c r="BN475" s="3">
        <f t="shared" si="379"/>
        <v>0</v>
      </c>
      <c r="BO475" s="3">
        <f t="shared" si="380"/>
        <v>0</v>
      </c>
      <c r="BP475" s="3">
        <f t="shared" si="381"/>
        <v>0</v>
      </c>
      <c r="BQ475" s="3">
        <f t="shared" si="382"/>
        <v>0</v>
      </c>
      <c r="BR475" s="3">
        <f t="shared" si="383"/>
        <v>0</v>
      </c>
      <c r="BS475" s="3">
        <f t="shared" si="384"/>
        <v>0</v>
      </c>
      <c r="BT475" s="3">
        <f t="shared" si="385"/>
        <v>0</v>
      </c>
      <c r="BU475" s="3">
        <f t="shared" si="386"/>
        <v>0</v>
      </c>
      <c r="BV475" s="3">
        <f t="shared" si="387"/>
        <v>0</v>
      </c>
      <c r="BW475" s="3">
        <f t="shared" si="388"/>
        <v>0</v>
      </c>
      <c r="BX475" s="3">
        <f t="shared" si="389"/>
        <v>0</v>
      </c>
      <c r="BY475" s="3">
        <f t="shared" si="390"/>
        <v>0</v>
      </c>
      <c r="BZ475" s="3">
        <f t="shared" si="391"/>
        <v>0</v>
      </c>
      <c r="CA475" s="3">
        <f t="shared" si="392"/>
        <v>0</v>
      </c>
      <c r="CB475" s="3">
        <f t="shared" si="393"/>
        <v>0</v>
      </c>
      <c r="CC475" s="3">
        <f t="shared" si="394"/>
        <v>0</v>
      </c>
      <c r="CD475" s="13"/>
      <c r="CE475" s="13"/>
      <c r="CF475" s="13"/>
      <c r="CG475" s="1"/>
    </row>
    <row r="476" spans="14:85" ht="14.25">
      <c r="N476" t="s">
        <v>1939</v>
      </c>
      <c r="O476" s="1">
        <f t="shared" si="395"/>
        <v>3</v>
      </c>
      <c r="P476" s="1">
        <f t="shared" si="396"/>
        <v>1.0003</v>
      </c>
      <c r="Q476" s="3">
        <f t="shared" si="330"/>
        <v>38</v>
      </c>
      <c r="R476" s="3">
        <f t="shared" si="331"/>
        <v>0</v>
      </c>
      <c r="S476" s="3">
        <f t="shared" si="332"/>
        <v>0</v>
      </c>
      <c r="T476" s="3">
        <f t="shared" si="333"/>
        <v>0</v>
      </c>
      <c r="U476" s="3">
        <f t="shared" si="334"/>
        <v>0</v>
      </c>
      <c r="V476" s="3">
        <f t="shared" si="335"/>
        <v>0</v>
      </c>
      <c r="W476" s="3">
        <f t="shared" si="336"/>
        <v>0</v>
      </c>
      <c r="X476" s="3">
        <f t="shared" si="337"/>
        <v>0</v>
      </c>
      <c r="Y476" s="3">
        <f t="shared" si="338"/>
        <v>0</v>
      </c>
      <c r="Z476" s="3">
        <f t="shared" si="339"/>
        <v>0</v>
      </c>
      <c r="AA476" s="3">
        <f t="shared" si="340"/>
        <v>0</v>
      </c>
      <c r="AB476" s="3">
        <f t="shared" si="341"/>
        <v>0</v>
      </c>
      <c r="AC476" s="3">
        <f t="shared" si="342"/>
        <v>0</v>
      </c>
      <c r="AD476" s="3">
        <f t="shared" si="343"/>
        <v>0</v>
      </c>
      <c r="AE476" s="3">
        <f t="shared" si="344"/>
        <v>0</v>
      </c>
      <c r="AF476" s="3">
        <f t="shared" si="345"/>
        <v>0</v>
      </c>
      <c r="AG476" s="3">
        <f t="shared" si="346"/>
        <v>0</v>
      </c>
      <c r="AH476" s="3">
        <f t="shared" si="347"/>
        <v>0</v>
      </c>
      <c r="AI476" s="3">
        <f t="shared" si="348"/>
        <v>0</v>
      </c>
      <c r="AJ476" s="3">
        <f t="shared" si="349"/>
        <v>0</v>
      </c>
      <c r="AK476" s="3">
        <f t="shared" si="350"/>
        <v>0</v>
      </c>
      <c r="AL476" s="3">
        <f t="shared" si="351"/>
        <v>0</v>
      </c>
      <c r="AM476" s="3">
        <f t="shared" si="352"/>
        <v>0</v>
      </c>
      <c r="AN476" s="3">
        <f t="shared" si="353"/>
        <v>0</v>
      </c>
      <c r="AO476" s="3">
        <f t="shared" si="354"/>
        <v>0</v>
      </c>
      <c r="AP476" s="3">
        <f t="shared" si="355"/>
        <v>0</v>
      </c>
      <c r="AQ476" s="3">
        <f t="shared" si="356"/>
        <v>0</v>
      </c>
      <c r="AR476" s="3">
        <f t="shared" si="357"/>
        <v>0</v>
      </c>
      <c r="AS476" s="3">
        <f t="shared" si="358"/>
        <v>0</v>
      </c>
      <c r="AT476" s="3">
        <f t="shared" si="359"/>
        <v>0</v>
      </c>
      <c r="AU476" s="3">
        <f t="shared" si="360"/>
        <v>0</v>
      </c>
      <c r="AV476" s="3">
        <f t="shared" si="361"/>
        <v>0</v>
      </c>
      <c r="AW476" s="3">
        <f t="shared" si="362"/>
        <v>0</v>
      </c>
      <c r="AX476" s="3">
        <f t="shared" si="363"/>
        <v>0</v>
      </c>
      <c r="AY476" s="3">
        <f t="shared" si="364"/>
        <v>0</v>
      </c>
      <c r="AZ476" s="3">
        <f t="shared" si="365"/>
        <v>0</v>
      </c>
      <c r="BA476" s="3">
        <f t="shared" si="366"/>
        <v>0</v>
      </c>
      <c r="BB476" s="3">
        <f t="shared" si="367"/>
        <v>0</v>
      </c>
      <c r="BC476" s="3">
        <f t="shared" si="368"/>
        <v>0</v>
      </c>
      <c r="BD476" s="3">
        <f t="shared" si="369"/>
        <v>0</v>
      </c>
      <c r="BE476" s="3">
        <f t="shared" si="370"/>
        <v>0</v>
      </c>
      <c r="BF476" s="3">
        <f t="shared" si="371"/>
        <v>0</v>
      </c>
      <c r="BG476" s="3">
        <f t="shared" si="372"/>
        <v>0</v>
      </c>
      <c r="BH476" s="3">
        <f t="shared" si="373"/>
        <v>0</v>
      </c>
      <c r="BI476" s="3">
        <f t="shared" si="374"/>
        <v>0</v>
      </c>
      <c r="BJ476" s="3">
        <f t="shared" si="375"/>
        <v>0</v>
      </c>
      <c r="BK476" s="3">
        <f t="shared" si="376"/>
        <v>0</v>
      </c>
      <c r="BL476" s="3">
        <f t="shared" si="377"/>
        <v>0</v>
      </c>
      <c r="BM476" s="3">
        <f t="shared" si="378"/>
        <v>0</v>
      </c>
      <c r="BN476" s="3">
        <f t="shared" si="379"/>
        <v>0</v>
      </c>
      <c r="BO476" s="3">
        <f t="shared" si="380"/>
        <v>0</v>
      </c>
      <c r="BP476" s="3">
        <f t="shared" si="381"/>
        <v>0</v>
      </c>
      <c r="BQ476" s="3">
        <f t="shared" si="382"/>
        <v>0</v>
      </c>
      <c r="BR476" s="3">
        <f t="shared" si="383"/>
        <v>0</v>
      </c>
      <c r="BS476" s="3">
        <f t="shared" si="384"/>
        <v>0</v>
      </c>
      <c r="BT476" s="3">
        <f t="shared" si="385"/>
        <v>0</v>
      </c>
      <c r="BU476" s="3">
        <f t="shared" si="386"/>
        <v>0</v>
      </c>
      <c r="BV476" s="3">
        <f t="shared" si="387"/>
        <v>0</v>
      </c>
      <c r="BW476" s="3">
        <f t="shared" si="388"/>
        <v>0</v>
      </c>
      <c r="BX476" s="3">
        <f t="shared" si="389"/>
        <v>0</v>
      </c>
      <c r="BY476" s="3">
        <f t="shared" si="390"/>
        <v>0</v>
      </c>
      <c r="BZ476" s="3">
        <f t="shared" si="391"/>
        <v>0</v>
      </c>
      <c r="CA476" s="3">
        <f t="shared" si="392"/>
        <v>0</v>
      </c>
      <c r="CB476" s="3">
        <f t="shared" si="393"/>
        <v>0</v>
      </c>
      <c r="CC476" s="3">
        <f t="shared" si="394"/>
        <v>0</v>
      </c>
      <c r="CD476" s="13"/>
      <c r="CE476" s="13"/>
      <c r="CF476" s="13"/>
      <c r="CG476" s="1"/>
    </row>
    <row r="477" spans="14:85" ht="14.25">
      <c r="N477" t="s">
        <v>1940</v>
      </c>
      <c r="O477" s="1">
        <f t="shared" si="395"/>
        <v>0</v>
      </c>
      <c r="P477" s="1">
        <f t="shared" si="396"/>
        <v>0</v>
      </c>
      <c r="Q477" s="3">
        <f t="shared" si="330"/>
        <v>0</v>
      </c>
      <c r="R477" s="3">
        <f t="shared" si="331"/>
        <v>0</v>
      </c>
      <c r="S477" s="3">
        <f t="shared" si="332"/>
        <v>0</v>
      </c>
      <c r="T477" s="3">
        <f t="shared" si="333"/>
        <v>0</v>
      </c>
      <c r="U477" s="3">
        <f t="shared" si="334"/>
        <v>0</v>
      </c>
      <c r="V477" s="3">
        <f t="shared" si="335"/>
        <v>0</v>
      </c>
      <c r="W477" s="3">
        <f t="shared" si="336"/>
        <v>0</v>
      </c>
      <c r="X477" s="3">
        <f t="shared" si="337"/>
        <v>0</v>
      </c>
      <c r="Y477" s="3">
        <f t="shared" si="338"/>
        <v>0</v>
      </c>
      <c r="Z477" s="3">
        <f t="shared" si="339"/>
        <v>0</v>
      </c>
      <c r="AA477" s="3">
        <f t="shared" si="340"/>
        <v>0</v>
      </c>
      <c r="AB477" s="3">
        <f t="shared" si="341"/>
        <v>0</v>
      </c>
      <c r="AC477" s="3">
        <f t="shared" si="342"/>
        <v>0</v>
      </c>
      <c r="AD477" s="3">
        <f t="shared" si="343"/>
        <v>0</v>
      </c>
      <c r="AE477" s="3">
        <f t="shared" si="344"/>
        <v>0</v>
      </c>
      <c r="AF477" s="3">
        <f t="shared" si="345"/>
        <v>0</v>
      </c>
      <c r="AG477" s="3">
        <f t="shared" si="346"/>
        <v>0</v>
      </c>
      <c r="AH477" s="3">
        <f t="shared" si="347"/>
        <v>0</v>
      </c>
      <c r="AI477" s="3">
        <f t="shared" si="348"/>
        <v>0</v>
      </c>
      <c r="AJ477" s="3">
        <f t="shared" si="349"/>
        <v>0</v>
      </c>
      <c r="AK477" s="3">
        <f t="shared" si="350"/>
        <v>0</v>
      </c>
      <c r="AL477" s="3">
        <f t="shared" si="351"/>
        <v>0</v>
      </c>
      <c r="AM477" s="3">
        <f t="shared" si="352"/>
        <v>0</v>
      </c>
      <c r="AN477" s="3">
        <f t="shared" si="353"/>
        <v>0</v>
      </c>
      <c r="AO477" s="3">
        <f t="shared" si="354"/>
        <v>0</v>
      </c>
      <c r="AP477" s="3">
        <f t="shared" si="355"/>
        <v>0</v>
      </c>
      <c r="AQ477" s="3">
        <f t="shared" si="356"/>
        <v>0</v>
      </c>
      <c r="AR477" s="3">
        <f t="shared" si="357"/>
        <v>0</v>
      </c>
      <c r="AS477" s="3">
        <f t="shared" si="358"/>
        <v>0</v>
      </c>
      <c r="AT477" s="3">
        <f t="shared" si="359"/>
        <v>0</v>
      </c>
      <c r="AU477" s="3">
        <f t="shared" si="360"/>
        <v>0</v>
      </c>
      <c r="AV477" s="3">
        <f t="shared" si="361"/>
        <v>0</v>
      </c>
      <c r="AW477" s="3">
        <f t="shared" si="362"/>
        <v>0</v>
      </c>
      <c r="AX477" s="3">
        <f t="shared" si="363"/>
        <v>0</v>
      </c>
      <c r="AY477" s="3">
        <f t="shared" si="364"/>
        <v>0</v>
      </c>
      <c r="AZ477" s="3">
        <f t="shared" si="365"/>
        <v>0</v>
      </c>
      <c r="BA477" s="3">
        <f t="shared" si="366"/>
        <v>0</v>
      </c>
      <c r="BB477" s="3">
        <f t="shared" si="367"/>
        <v>0</v>
      </c>
      <c r="BC477" s="3">
        <f t="shared" si="368"/>
        <v>0</v>
      </c>
      <c r="BD477" s="3">
        <f t="shared" si="369"/>
        <v>0</v>
      </c>
      <c r="BE477" s="3">
        <f t="shared" si="370"/>
        <v>0</v>
      </c>
      <c r="BF477" s="3">
        <f t="shared" si="371"/>
        <v>0</v>
      </c>
      <c r="BG477" s="3">
        <f t="shared" si="372"/>
        <v>0</v>
      </c>
      <c r="BH477" s="3">
        <f t="shared" si="373"/>
        <v>0</v>
      </c>
      <c r="BI477" s="3">
        <f t="shared" si="374"/>
        <v>0</v>
      </c>
      <c r="BJ477" s="3">
        <f t="shared" si="375"/>
        <v>0</v>
      </c>
      <c r="BK477" s="3">
        <f t="shared" si="376"/>
        <v>0</v>
      </c>
      <c r="BL477" s="3">
        <f t="shared" si="377"/>
        <v>0</v>
      </c>
      <c r="BM477" s="3">
        <f t="shared" si="378"/>
        <v>0</v>
      </c>
      <c r="BN477" s="3">
        <f t="shared" si="379"/>
        <v>0</v>
      </c>
      <c r="BO477" s="3">
        <f t="shared" si="380"/>
        <v>0</v>
      </c>
      <c r="BP477" s="3">
        <f t="shared" si="381"/>
        <v>0</v>
      </c>
      <c r="BQ477" s="3">
        <f t="shared" si="382"/>
        <v>0</v>
      </c>
      <c r="BR477" s="3">
        <f t="shared" si="383"/>
        <v>0</v>
      </c>
      <c r="BS477" s="3">
        <f t="shared" si="384"/>
        <v>0</v>
      </c>
      <c r="BT477" s="3">
        <f t="shared" si="385"/>
        <v>0</v>
      </c>
      <c r="BU477" s="3">
        <f t="shared" si="386"/>
        <v>0</v>
      </c>
      <c r="BV477" s="3">
        <f t="shared" si="387"/>
        <v>0</v>
      </c>
      <c r="BW477" s="3">
        <f t="shared" si="388"/>
        <v>0</v>
      </c>
      <c r="BX477" s="3">
        <f t="shared" si="389"/>
        <v>0</v>
      </c>
      <c r="BY477" s="3">
        <f t="shared" si="390"/>
        <v>0</v>
      </c>
      <c r="BZ477" s="3">
        <f t="shared" si="391"/>
        <v>0</v>
      </c>
      <c r="CA477" s="3">
        <f t="shared" si="392"/>
        <v>0</v>
      </c>
      <c r="CB477" s="3">
        <f t="shared" si="393"/>
        <v>0</v>
      </c>
      <c r="CC477" s="3">
        <f t="shared" si="394"/>
        <v>0</v>
      </c>
      <c r="CD477" s="13"/>
      <c r="CE477" s="13"/>
      <c r="CF477" s="13"/>
      <c r="CG477" s="1"/>
    </row>
    <row r="478" spans="14:85" ht="14.25">
      <c r="N478" t="s">
        <v>1941</v>
      </c>
      <c r="O478" s="1">
        <f t="shared" si="395"/>
        <v>0</v>
      </c>
      <c r="P478" s="1">
        <f t="shared" si="396"/>
        <v>0</v>
      </c>
      <c r="Q478" s="3">
        <f t="shared" si="330"/>
        <v>0</v>
      </c>
      <c r="R478" s="3">
        <f t="shared" si="331"/>
        <v>0</v>
      </c>
      <c r="S478" s="3">
        <f t="shared" si="332"/>
        <v>0</v>
      </c>
      <c r="T478" s="3">
        <f t="shared" si="333"/>
        <v>0</v>
      </c>
      <c r="U478" s="3">
        <f t="shared" si="334"/>
        <v>0</v>
      </c>
      <c r="V478" s="3">
        <f t="shared" si="335"/>
        <v>0</v>
      </c>
      <c r="W478" s="3">
        <f t="shared" si="336"/>
        <v>0</v>
      </c>
      <c r="X478" s="3">
        <f t="shared" si="337"/>
        <v>0</v>
      </c>
      <c r="Y478" s="3">
        <f t="shared" si="338"/>
        <v>0</v>
      </c>
      <c r="Z478" s="3">
        <f t="shared" si="339"/>
        <v>0</v>
      </c>
      <c r="AA478" s="3">
        <f t="shared" si="340"/>
        <v>0</v>
      </c>
      <c r="AB478" s="3">
        <f t="shared" si="341"/>
        <v>0</v>
      </c>
      <c r="AC478" s="3">
        <f t="shared" si="342"/>
        <v>0</v>
      </c>
      <c r="AD478" s="3">
        <f t="shared" si="343"/>
        <v>0</v>
      </c>
      <c r="AE478" s="3">
        <f t="shared" si="344"/>
        <v>0</v>
      </c>
      <c r="AF478" s="3">
        <f t="shared" si="345"/>
        <v>0</v>
      </c>
      <c r="AG478" s="3">
        <f t="shared" si="346"/>
        <v>0</v>
      </c>
      <c r="AH478" s="3">
        <f t="shared" si="347"/>
        <v>0</v>
      </c>
      <c r="AI478" s="3">
        <f t="shared" si="348"/>
        <v>0</v>
      </c>
      <c r="AJ478" s="3">
        <f t="shared" si="349"/>
        <v>0</v>
      </c>
      <c r="AK478" s="3">
        <f t="shared" si="350"/>
        <v>0</v>
      </c>
      <c r="AL478" s="3">
        <f t="shared" si="351"/>
        <v>0</v>
      </c>
      <c r="AM478" s="3">
        <f t="shared" si="352"/>
        <v>0</v>
      </c>
      <c r="AN478" s="3">
        <f t="shared" si="353"/>
        <v>0</v>
      </c>
      <c r="AO478" s="3">
        <f t="shared" si="354"/>
        <v>0</v>
      </c>
      <c r="AP478" s="3">
        <f t="shared" si="355"/>
        <v>0</v>
      </c>
      <c r="AQ478" s="3">
        <f t="shared" si="356"/>
        <v>0</v>
      </c>
      <c r="AR478" s="3">
        <f t="shared" si="357"/>
        <v>0</v>
      </c>
      <c r="AS478" s="3">
        <f t="shared" si="358"/>
        <v>0</v>
      </c>
      <c r="AT478" s="3">
        <f t="shared" si="359"/>
        <v>0</v>
      </c>
      <c r="AU478" s="3">
        <f t="shared" si="360"/>
        <v>0</v>
      </c>
      <c r="AV478" s="3">
        <f t="shared" si="361"/>
        <v>0</v>
      </c>
      <c r="AW478" s="3">
        <f t="shared" si="362"/>
        <v>0</v>
      </c>
      <c r="AX478" s="3">
        <f t="shared" si="363"/>
        <v>0</v>
      </c>
      <c r="AY478" s="3">
        <f t="shared" si="364"/>
        <v>0</v>
      </c>
      <c r="AZ478" s="3">
        <f t="shared" si="365"/>
        <v>0</v>
      </c>
      <c r="BA478" s="3">
        <f t="shared" si="366"/>
        <v>0</v>
      </c>
      <c r="BB478" s="3">
        <f t="shared" si="367"/>
        <v>0</v>
      </c>
      <c r="BC478" s="3">
        <f t="shared" si="368"/>
        <v>0</v>
      </c>
      <c r="BD478" s="3">
        <f t="shared" si="369"/>
        <v>0</v>
      </c>
      <c r="BE478" s="3">
        <f t="shared" si="370"/>
        <v>0</v>
      </c>
      <c r="BF478" s="3">
        <f t="shared" si="371"/>
        <v>0</v>
      </c>
      <c r="BG478" s="3">
        <f t="shared" si="372"/>
        <v>0</v>
      </c>
      <c r="BH478" s="3">
        <f t="shared" si="373"/>
        <v>0</v>
      </c>
      <c r="BI478" s="3">
        <f t="shared" si="374"/>
        <v>0</v>
      </c>
      <c r="BJ478" s="3">
        <f t="shared" si="375"/>
        <v>0</v>
      </c>
      <c r="BK478" s="3">
        <f t="shared" si="376"/>
        <v>0</v>
      </c>
      <c r="BL478" s="3">
        <f t="shared" si="377"/>
        <v>0</v>
      </c>
      <c r="BM478" s="3">
        <f t="shared" si="378"/>
        <v>0</v>
      </c>
      <c r="BN478" s="3">
        <f t="shared" si="379"/>
        <v>0</v>
      </c>
      <c r="BO478" s="3">
        <f t="shared" si="380"/>
        <v>0</v>
      </c>
      <c r="BP478" s="3">
        <f t="shared" si="381"/>
        <v>0</v>
      </c>
      <c r="BQ478" s="3">
        <f t="shared" si="382"/>
        <v>0</v>
      </c>
      <c r="BR478" s="3">
        <f t="shared" si="383"/>
        <v>0</v>
      </c>
      <c r="BS478" s="3">
        <f t="shared" si="384"/>
        <v>0</v>
      </c>
      <c r="BT478" s="3">
        <f t="shared" si="385"/>
        <v>0</v>
      </c>
      <c r="BU478" s="3">
        <f t="shared" si="386"/>
        <v>0</v>
      </c>
      <c r="BV478" s="3">
        <f t="shared" si="387"/>
        <v>0</v>
      </c>
      <c r="BW478" s="3">
        <f t="shared" si="388"/>
        <v>0</v>
      </c>
      <c r="BX478" s="3">
        <f t="shared" si="389"/>
        <v>0</v>
      </c>
      <c r="BY478" s="3">
        <f t="shared" si="390"/>
        <v>0</v>
      </c>
      <c r="BZ478" s="3">
        <f t="shared" si="391"/>
        <v>0</v>
      </c>
      <c r="CA478" s="3">
        <f t="shared" si="392"/>
        <v>0</v>
      </c>
      <c r="CB478" s="3">
        <f t="shared" si="393"/>
        <v>0</v>
      </c>
      <c r="CC478" s="3">
        <f t="shared" si="394"/>
        <v>0</v>
      </c>
      <c r="CD478" s="13"/>
      <c r="CE478" s="13"/>
      <c r="CF478" s="13"/>
      <c r="CG478" s="1"/>
    </row>
    <row r="479" spans="14:85" ht="14.25">
      <c r="N479" t="s">
        <v>1942</v>
      </c>
      <c r="O479" s="1">
        <f t="shared" si="395"/>
        <v>0</v>
      </c>
      <c r="P479" s="1">
        <f t="shared" si="396"/>
        <v>0</v>
      </c>
      <c r="Q479" s="3">
        <f t="shared" si="330"/>
        <v>0</v>
      </c>
      <c r="R479" s="3">
        <f t="shared" si="331"/>
        <v>0</v>
      </c>
      <c r="S479" s="3">
        <f t="shared" si="332"/>
        <v>0</v>
      </c>
      <c r="T479" s="3">
        <f t="shared" si="333"/>
        <v>0</v>
      </c>
      <c r="U479" s="3">
        <f t="shared" si="334"/>
        <v>0</v>
      </c>
      <c r="V479" s="3">
        <f t="shared" si="335"/>
        <v>0</v>
      </c>
      <c r="W479" s="3">
        <f t="shared" si="336"/>
        <v>0</v>
      </c>
      <c r="X479" s="3">
        <f t="shared" si="337"/>
        <v>0</v>
      </c>
      <c r="Y479" s="3">
        <f t="shared" si="338"/>
        <v>0</v>
      </c>
      <c r="Z479" s="3">
        <f t="shared" si="339"/>
        <v>0</v>
      </c>
      <c r="AA479" s="3">
        <f t="shared" si="340"/>
        <v>0</v>
      </c>
      <c r="AB479" s="3">
        <f t="shared" si="341"/>
        <v>0</v>
      </c>
      <c r="AC479" s="3">
        <f t="shared" si="342"/>
        <v>0</v>
      </c>
      <c r="AD479" s="3">
        <f t="shared" si="343"/>
        <v>0</v>
      </c>
      <c r="AE479" s="3">
        <f t="shared" si="344"/>
        <v>0</v>
      </c>
      <c r="AF479" s="3">
        <f t="shared" si="345"/>
        <v>0</v>
      </c>
      <c r="AG479" s="3">
        <f t="shared" si="346"/>
        <v>0</v>
      </c>
      <c r="AH479" s="3">
        <f t="shared" si="347"/>
        <v>0</v>
      </c>
      <c r="AI479" s="3">
        <f t="shared" si="348"/>
        <v>0</v>
      </c>
      <c r="AJ479" s="3">
        <f t="shared" si="349"/>
        <v>0</v>
      </c>
      <c r="AK479" s="3">
        <f t="shared" si="350"/>
        <v>0</v>
      </c>
      <c r="AL479" s="3">
        <f t="shared" si="351"/>
        <v>0</v>
      </c>
      <c r="AM479" s="3">
        <f t="shared" si="352"/>
        <v>0</v>
      </c>
      <c r="AN479" s="3">
        <f t="shared" si="353"/>
        <v>0</v>
      </c>
      <c r="AO479" s="3">
        <f t="shared" si="354"/>
        <v>0</v>
      </c>
      <c r="AP479" s="3">
        <f t="shared" si="355"/>
        <v>0</v>
      </c>
      <c r="AQ479" s="3">
        <f t="shared" si="356"/>
        <v>0</v>
      </c>
      <c r="AR479" s="3">
        <f t="shared" si="357"/>
        <v>0</v>
      </c>
      <c r="AS479" s="3">
        <f t="shared" si="358"/>
        <v>0</v>
      </c>
      <c r="AT479" s="3">
        <f t="shared" si="359"/>
        <v>0</v>
      </c>
      <c r="AU479" s="3">
        <f t="shared" si="360"/>
        <v>0</v>
      </c>
      <c r="AV479" s="3">
        <f t="shared" si="361"/>
        <v>0</v>
      </c>
      <c r="AW479" s="3">
        <f t="shared" si="362"/>
        <v>0</v>
      </c>
      <c r="AX479" s="3">
        <f t="shared" si="363"/>
        <v>0</v>
      </c>
      <c r="AY479" s="3">
        <f t="shared" si="364"/>
        <v>0</v>
      </c>
      <c r="AZ479" s="3">
        <f t="shared" si="365"/>
        <v>0</v>
      </c>
      <c r="BA479" s="3">
        <f t="shared" si="366"/>
        <v>0</v>
      </c>
      <c r="BB479" s="3">
        <f t="shared" si="367"/>
        <v>0</v>
      </c>
      <c r="BC479" s="3">
        <f t="shared" si="368"/>
        <v>0</v>
      </c>
      <c r="BD479" s="3">
        <f t="shared" si="369"/>
        <v>0</v>
      </c>
      <c r="BE479" s="3">
        <f t="shared" si="370"/>
        <v>0</v>
      </c>
      <c r="BF479" s="3">
        <f t="shared" si="371"/>
        <v>0</v>
      </c>
      <c r="BG479" s="3">
        <f t="shared" si="372"/>
        <v>0</v>
      </c>
      <c r="BH479" s="3">
        <f t="shared" si="373"/>
        <v>0</v>
      </c>
      <c r="BI479" s="3">
        <f t="shared" si="374"/>
        <v>0</v>
      </c>
      <c r="BJ479" s="3">
        <f t="shared" si="375"/>
        <v>0</v>
      </c>
      <c r="BK479" s="3">
        <f t="shared" si="376"/>
        <v>0</v>
      </c>
      <c r="BL479" s="3">
        <f t="shared" si="377"/>
        <v>0</v>
      </c>
      <c r="BM479" s="3">
        <f t="shared" si="378"/>
        <v>0</v>
      </c>
      <c r="BN479" s="3">
        <f t="shared" si="379"/>
        <v>0</v>
      </c>
      <c r="BO479" s="3">
        <f t="shared" si="380"/>
        <v>0</v>
      </c>
      <c r="BP479" s="3">
        <f t="shared" si="381"/>
        <v>0</v>
      </c>
      <c r="BQ479" s="3">
        <f t="shared" si="382"/>
        <v>0</v>
      </c>
      <c r="BR479" s="3">
        <f t="shared" si="383"/>
        <v>0</v>
      </c>
      <c r="BS479" s="3">
        <f t="shared" si="384"/>
        <v>0</v>
      </c>
      <c r="BT479" s="3">
        <f t="shared" si="385"/>
        <v>0</v>
      </c>
      <c r="BU479" s="3">
        <f t="shared" si="386"/>
        <v>0</v>
      </c>
      <c r="BV479" s="3">
        <f t="shared" si="387"/>
        <v>0</v>
      </c>
      <c r="BW479" s="3">
        <f t="shared" si="388"/>
        <v>0</v>
      </c>
      <c r="BX479" s="3">
        <f t="shared" si="389"/>
        <v>0</v>
      </c>
      <c r="BY479" s="3">
        <f t="shared" si="390"/>
        <v>0</v>
      </c>
      <c r="BZ479" s="3">
        <f t="shared" si="391"/>
        <v>0</v>
      </c>
      <c r="CA479" s="3">
        <f t="shared" si="392"/>
        <v>0</v>
      </c>
      <c r="CB479" s="3">
        <f t="shared" si="393"/>
        <v>0</v>
      </c>
      <c r="CC479" s="3">
        <f t="shared" si="394"/>
        <v>0</v>
      </c>
      <c r="CD479" s="13"/>
      <c r="CE479" s="13"/>
      <c r="CF479" s="13"/>
      <c r="CG479" s="1"/>
    </row>
    <row r="480" spans="14:85" ht="14.25">
      <c r="N480" t="s">
        <v>1943</v>
      </c>
      <c r="O480" s="1">
        <f t="shared" si="395"/>
        <v>0</v>
      </c>
      <c r="P480" s="1">
        <f t="shared" si="396"/>
        <v>0</v>
      </c>
      <c r="Q480" s="3">
        <f t="shared" si="330"/>
        <v>0</v>
      </c>
      <c r="R480" s="3">
        <f t="shared" si="331"/>
        <v>0</v>
      </c>
      <c r="S480" s="3">
        <f t="shared" si="332"/>
        <v>0</v>
      </c>
      <c r="T480" s="3">
        <f t="shared" si="333"/>
        <v>0</v>
      </c>
      <c r="U480" s="3">
        <f t="shared" si="334"/>
        <v>0</v>
      </c>
      <c r="V480" s="3">
        <f t="shared" si="335"/>
        <v>0</v>
      </c>
      <c r="W480" s="3">
        <f t="shared" si="336"/>
        <v>0</v>
      </c>
      <c r="X480" s="3">
        <f t="shared" si="337"/>
        <v>0</v>
      </c>
      <c r="Y480" s="3">
        <f t="shared" si="338"/>
        <v>0</v>
      </c>
      <c r="Z480" s="3">
        <f t="shared" si="339"/>
        <v>0</v>
      </c>
      <c r="AA480" s="3">
        <f t="shared" si="340"/>
        <v>0</v>
      </c>
      <c r="AB480" s="3">
        <f t="shared" si="341"/>
        <v>0</v>
      </c>
      <c r="AC480" s="3">
        <f t="shared" si="342"/>
        <v>0</v>
      </c>
      <c r="AD480" s="3">
        <f t="shared" si="343"/>
        <v>0</v>
      </c>
      <c r="AE480" s="3">
        <f t="shared" si="344"/>
        <v>0</v>
      </c>
      <c r="AF480" s="3">
        <f t="shared" si="345"/>
        <v>0</v>
      </c>
      <c r="AG480" s="3">
        <f t="shared" si="346"/>
        <v>0</v>
      </c>
      <c r="AH480" s="3">
        <f t="shared" si="347"/>
        <v>0</v>
      </c>
      <c r="AI480" s="3">
        <f t="shared" si="348"/>
        <v>0</v>
      </c>
      <c r="AJ480" s="3">
        <f t="shared" si="349"/>
        <v>0</v>
      </c>
      <c r="AK480" s="3">
        <f t="shared" si="350"/>
        <v>0</v>
      </c>
      <c r="AL480" s="3">
        <f t="shared" si="351"/>
        <v>0</v>
      </c>
      <c r="AM480" s="3">
        <f t="shared" si="352"/>
        <v>0</v>
      </c>
      <c r="AN480" s="3">
        <f t="shared" si="353"/>
        <v>0</v>
      </c>
      <c r="AO480" s="3">
        <f t="shared" si="354"/>
        <v>0</v>
      </c>
      <c r="AP480" s="3">
        <f t="shared" si="355"/>
        <v>0</v>
      </c>
      <c r="AQ480" s="3">
        <f t="shared" si="356"/>
        <v>0</v>
      </c>
      <c r="AR480" s="3">
        <f t="shared" si="357"/>
        <v>0</v>
      </c>
      <c r="AS480" s="3">
        <f t="shared" si="358"/>
        <v>0</v>
      </c>
      <c r="AT480" s="3">
        <f t="shared" si="359"/>
        <v>0</v>
      </c>
      <c r="AU480" s="3">
        <f t="shared" si="360"/>
        <v>0</v>
      </c>
      <c r="AV480" s="3">
        <f t="shared" si="361"/>
        <v>0</v>
      </c>
      <c r="AW480" s="3">
        <f t="shared" si="362"/>
        <v>0</v>
      </c>
      <c r="AX480" s="3">
        <f t="shared" si="363"/>
        <v>0</v>
      </c>
      <c r="AY480" s="3">
        <f t="shared" si="364"/>
        <v>0</v>
      </c>
      <c r="AZ480" s="3">
        <f t="shared" si="365"/>
        <v>0</v>
      </c>
      <c r="BA480" s="3">
        <f t="shared" si="366"/>
        <v>0</v>
      </c>
      <c r="BB480" s="3">
        <f t="shared" si="367"/>
        <v>0</v>
      </c>
      <c r="BC480" s="3">
        <f t="shared" si="368"/>
        <v>0</v>
      </c>
      <c r="BD480" s="3">
        <f t="shared" si="369"/>
        <v>0</v>
      </c>
      <c r="BE480" s="3">
        <f t="shared" si="370"/>
        <v>0</v>
      </c>
      <c r="BF480" s="3">
        <f t="shared" si="371"/>
        <v>0</v>
      </c>
      <c r="BG480" s="3">
        <f t="shared" si="372"/>
        <v>0</v>
      </c>
      <c r="BH480" s="3">
        <f t="shared" si="373"/>
        <v>0</v>
      </c>
      <c r="BI480" s="3">
        <f t="shared" si="374"/>
        <v>0</v>
      </c>
      <c r="BJ480" s="3">
        <f t="shared" si="375"/>
        <v>0</v>
      </c>
      <c r="BK480" s="3">
        <f t="shared" si="376"/>
        <v>0</v>
      </c>
      <c r="BL480" s="3">
        <f t="shared" si="377"/>
        <v>0</v>
      </c>
      <c r="BM480" s="3">
        <f t="shared" si="378"/>
        <v>0</v>
      </c>
      <c r="BN480" s="3">
        <f t="shared" si="379"/>
        <v>0</v>
      </c>
      <c r="BO480" s="3">
        <f t="shared" si="380"/>
        <v>0</v>
      </c>
      <c r="BP480" s="3">
        <f t="shared" si="381"/>
        <v>0</v>
      </c>
      <c r="BQ480" s="3">
        <f t="shared" si="382"/>
        <v>0</v>
      </c>
      <c r="BR480" s="3">
        <f t="shared" si="383"/>
        <v>0</v>
      </c>
      <c r="BS480" s="3">
        <f t="shared" si="384"/>
        <v>0</v>
      </c>
      <c r="BT480" s="3">
        <f t="shared" si="385"/>
        <v>0</v>
      </c>
      <c r="BU480" s="3">
        <f t="shared" si="386"/>
        <v>0</v>
      </c>
      <c r="BV480" s="3">
        <f t="shared" si="387"/>
        <v>0</v>
      </c>
      <c r="BW480" s="3">
        <f t="shared" si="388"/>
        <v>0</v>
      </c>
      <c r="BX480" s="3">
        <f t="shared" si="389"/>
        <v>0</v>
      </c>
      <c r="BY480" s="3">
        <f t="shared" si="390"/>
        <v>0</v>
      </c>
      <c r="BZ480" s="3">
        <f t="shared" si="391"/>
        <v>0</v>
      </c>
      <c r="CA480" s="3">
        <f t="shared" si="392"/>
        <v>0</v>
      </c>
      <c r="CB480" s="3">
        <f t="shared" si="393"/>
        <v>0</v>
      </c>
      <c r="CC480" s="3">
        <f t="shared" si="394"/>
        <v>0</v>
      </c>
      <c r="CD480" s="13"/>
      <c r="CE480" s="13"/>
      <c r="CF480" s="13"/>
      <c r="CG480" s="1"/>
    </row>
    <row r="481" spans="14:85" ht="14.25">
      <c r="N481" t="s">
        <v>1944</v>
      </c>
      <c r="O481" s="1">
        <f t="shared" si="395"/>
        <v>0</v>
      </c>
      <c r="P481" s="1">
        <f t="shared" si="396"/>
        <v>0</v>
      </c>
      <c r="Q481" s="3">
        <f t="shared" si="330"/>
        <v>0</v>
      </c>
      <c r="R481" s="3">
        <f t="shared" si="331"/>
        <v>0</v>
      </c>
      <c r="S481" s="3">
        <f t="shared" si="332"/>
        <v>0</v>
      </c>
      <c r="T481" s="3">
        <f t="shared" si="333"/>
        <v>0</v>
      </c>
      <c r="U481" s="3">
        <f t="shared" si="334"/>
        <v>0</v>
      </c>
      <c r="V481" s="3">
        <f t="shared" si="335"/>
        <v>0</v>
      </c>
      <c r="W481" s="3">
        <f t="shared" si="336"/>
        <v>0</v>
      </c>
      <c r="X481" s="3">
        <f t="shared" si="337"/>
        <v>0</v>
      </c>
      <c r="Y481" s="3">
        <f t="shared" si="338"/>
        <v>0</v>
      </c>
      <c r="Z481" s="3">
        <f t="shared" si="339"/>
        <v>0</v>
      </c>
      <c r="AA481" s="3">
        <f t="shared" si="340"/>
        <v>0</v>
      </c>
      <c r="AB481" s="3">
        <f t="shared" si="341"/>
        <v>0</v>
      </c>
      <c r="AC481" s="3">
        <f t="shared" si="342"/>
        <v>0</v>
      </c>
      <c r="AD481" s="3">
        <f t="shared" si="343"/>
        <v>0</v>
      </c>
      <c r="AE481" s="3">
        <f t="shared" si="344"/>
        <v>0</v>
      </c>
      <c r="AF481" s="3">
        <f t="shared" si="345"/>
        <v>0</v>
      </c>
      <c r="AG481" s="3">
        <f t="shared" si="346"/>
        <v>0</v>
      </c>
      <c r="AH481" s="3">
        <f t="shared" si="347"/>
        <v>0</v>
      </c>
      <c r="AI481" s="3">
        <f t="shared" si="348"/>
        <v>0</v>
      </c>
      <c r="AJ481" s="3">
        <f t="shared" si="349"/>
        <v>0</v>
      </c>
      <c r="AK481" s="3">
        <f t="shared" si="350"/>
        <v>0</v>
      </c>
      <c r="AL481" s="3">
        <f t="shared" si="351"/>
        <v>0</v>
      </c>
      <c r="AM481" s="3">
        <f t="shared" si="352"/>
        <v>0</v>
      </c>
      <c r="AN481" s="3">
        <f t="shared" si="353"/>
        <v>0</v>
      </c>
      <c r="AO481" s="3">
        <f t="shared" si="354"/>
        <v>0</v>
      </c>
      <c r="AP481" s="3">
        <f t="shared" si="355"/>
        <v>0</v>
      </c>
      <c r="AQ481" s="3">
        <f t="shared" si="356"/>
        <v>0</v>
      </c>
      <c r="AR481" s="3">
        <f t="shared" si="357"/>
        <v>0</v>
      </c>
      <c r="AS481" s="3">
        <f t="shared" si="358"/>
        <v>0</v>
      </c>
      <c r="AT481" s="3">
        <f t="shared" si="359"/>
        <v>0</v>
      </c>
      <c r="AU481" s="3">
        <f t="shared" si="360"/>
        <v>0</v>
      </c>
      <c r="AV481" s="3">
        <f t="shared" si="361"/>
        <v>0</v>
      </c>
      <c r="AW481" s="3">
        <f t="shared" si="362"/>
        <v>0</v>
      </c>
      <c r="AX481" s="3">
        <f t="shared" si="363"/>
        <v>0</v>
      </c>
      <c r="AY481" s="3">
        <f t="shared" si="364"/>
        <v>0</v>
      </c>
      <c r="AZ481" s="3">
        <f t="shared" si="365"/>
        <v>0</v>
      </c>
      <c r="BA481" s="3">
        <f t="shared" si="366"/>
        <v>0</v>
      </c>
      <c r="BB481" s="3">
        <f t="shared" si="367"/>
        <v>0</v>
      </c>
      <c r="BC481" s="3">
        <f t="shared" si="368"/>
        <v>0</v>
      </c>
      <c r="BD481" s="3">
        <f t="shared" si="369"/>
        <v>0</v>
      </c>
      <c r="BE481" s="3">
        <f t="shared" si="370"/>
        <v>0</v>
      </c>
      <c r="BF481" s="3">
        <f t="shared" si="371"/>
        <v>0</v>
      </c>
      <c r="BG481" s="3">
        <f t="shared" si="372"/>
        <v>0</v>
      </c>
      <c r="BH481" s="3">
        <f t="shared" si="373"/>
        <v>0</v>
      </c>
      <c r="BI481" s="3">
        <f t="shared" si="374"/>
        <v>0</v>
      </c>
      <c r="BJ481" s="3">
        <f t="shared" si="375"/>
        <v>0</v>
      </c>
      <c r="BK481" s="3">
        <f t="shared" si="376"/>
        <v>0</v>
      </c>
      <c r="BL481" s="3">
        <f t="shared" si="377"/>
        <v>0</v>
      </c>
      <c r="BM481" s="3">
        <f t="shared" si="378"/>
        <v>0</v>
      </c>
      <c r="BN481" s="3">
        <f t="shared" si="379"/>
        <v>0</v>
      </c>
      <c r="BO481" s="3">
        <f t="shared" si="380"/>
        <v>0</v>
      </c>
      <c r="BP481" s="3">
        <f t="shared" si="381"/>
        <v>0</v>
      </c>
      <c r="BQ481" s="3">
        <f t="shared" si="382"/>
        <v>0</v>
      </c>
      <c r="BR481" s="3">
        <f t="shared" si="383"/>
        <v>0</v>
      </c>
      <c r="BS481" s="3">
        <f t="shared" si="384"/>
        <v>0</v>
      </c>
      <c r="BT481" s="3">
        <f t="shared" si="385"/>
        <v>0</v>
      </c>
      <c r="BU481" s="3">
        <f t="shared" si="386"/>
        <v>0</v>
      </c>
      <c r="BV481" s="3">
        <f t="shared" si="387"/>
        <v>0</v>
      </c>
      <c r="BW481" s="3">
        <f t="shared" si="388"/>
        <v>0</v>
      </c>
      <c r="BX481" s="3">
        <f t="shared" si="389"/>
        <v>0</v>
      </c>
      <c r="BY481" s="3">
        <f t="shared" si="390"/>
        <v>0</v>
      </c>
      <c r="BZ481" s="3">
        <f t="shared" si="391"/>
        <v>0</v>
      </c>
      <c r="CA481" s="3">
        <f t="shared" si="392"/>
        <v>0</v>
      </c>
      <c r="CB481" s="3">
        <f t="shared" si="393"/>
        <v>0</v>
      </c>
      <c r="CC481" s="3">
        <f t="shared" si="394"/>
        <v>0</v>
      </c>
      <c r="CD481" s="13"/>
      <c r="CE481" s="13"/>
      <c r="CF481" s="13"/>
      <c r="CG481" s="1"/>
    </row>
    <row r="482" spans="14:85" ht="14.25">
      <c r="N482" t="s">
        <v>1945</v>
      </c>
      <c r="O482" s="1">
        <f t="shared" si="395"/>
        <v>0</v>
      </c>
      <c r="P482" s="1">
        <f t="shared" si="396"/>
        <v>0</v>
      </c>
      <c r="Q482" s="3">
        <f t="shared" si="330"/>
        <v>0</v>
      </c>
      <c r="R482" s="3">
        <f t="shared" si="331"/>
        <v>0</v>
      </c>
      <c r="S482" s="3">
        <f t="shared" si="332"/>
        <v>0</v>
      </c>
      <c r="T482" s="3">
        <f t="shared" si="333"/>
        <v>0</v>
      </c>
      <c r="U482" s="3">
        <f t="shared" si="334"/>
        <v>0</v>
      </c>
      <c r="V482" s="3">
        <f t="shared" si="335"/>
        <v>0</v>
      </c>
      <c r="W482" s="3">
        <f t="shared" si="336"/>
        <v>0</v>
      </c>
      <c r="X482" s="3">
        <f t="shared" si="337"/>
        <v>0</v>
      </c>
      <c r="Y482" s="3">
        <f t="shared" si="338"/>
        <v>0</v>
      </c>
      <c r="Z482" s="3">
        <f t="shared" si="339"/>
        <v>0</v>
      </c>
      <c r="AA482" s="3">
        <f t="shared" si="340"/>
        <v>0</v>
      </c>
      <c r="AB482" s="3">
        <f t="shared" si="341"/>
        <v>0</v>
      </c>
      <c r="AC482" s="3">
        <f t="shared" si="342"/>
        <v>0</v>
      </c>
      <c r="AD482" s="3">
        <f t="shared" si="343"/>
        <v>0</v>
      </c>
      <c r="AE482" s="3">
        <f t="shared" si="344"/>
        <v>0</v>
      </c>
      <c r="AF482" s="3">
        <f t="shared" si="345"/>
        <v>0</v>
      </c>
      <c r="AG482" s="3">
        <f t="shared" si="346"/>
        <v>0</v>
      </c>
      <c r="AH482" s="3">
        <f t="shared" si="347"/>
        <v>0</v>
      </c>
      <c r="AI482" s="3">
        <f t="shared" si="348"/>
        <v>0</v>
      </c>
      <c r="AJ482" s="3">
        <f t="shared" si="349"/>
        <v>0</v>
      </c>
      <c r="AK482" s="3">
        <f t="shared" si="350"/>
        <v>0</v>
      </c>
      <c r="AL482" s="3">
        <f t="shared" si="351"/>
        <v>0</v>
      </c>
      <c r="AM482" s="3">
        <f t="shared" si="352"/>
        <v>0</v>
      </c>
      <c r="AN482" s="3">
        <f t="shared" si="353"/>
        <v>0</v>
      </c>
      <c r="AO482" s="3">
        <f t="shared" si="354"/>
        <v>0</v>
      </c>
      <c r="AP482" s="3">
        <f t="shared" si="355"/>
        <v>0</v>
      </c>
      <c r="AQ482" s="3">
        <f t="shared" si="356"/>
        <v>0</v>
      </c>
      <c r="AR482" s="3">
        <f t="shared" si="357"/>
        <v>0</v>
      </c>
      <c r="AS482" s="3">
        <f t="shared" si="358"/>
        <v>0</v>
      </c>
      <c r="AT482" s="3">
        <f t="shared" si="359"/>
        <v>0</v>
      </c>
      <c r="AU482" s="3">
        <f t="shared" si="360"/>
        <v>0</v>
      </c>
      <c r="AV482" s="3">
        <f t="shared" si="361"/>
        <v>0</v>
      </c>
      <c r="AW482" s="3">
        <f t="shared" si="362"/>
        <v>0</v>
      </c>
      <c r="AX482" s="3">
        <f t="shared" si="363"/>
        <v>0</v>
      </c>
      <c r="AY482" s="3">
        <f t="shared" si="364"/>
        <v>0</v>
      </c>
      <c r="AZ482" s="3">
        <f t="shared" si="365"/>
        <v>0</v>
      </c>
      <c r="BA482" s="3">
        <f t="shared" si="366"/>
        <v>0</v>
      </c>
      <c r="BB482" s="3">
        <f t="shared" si="367"/>
        <v>0</v>
      </c>
      <c r="BC482" s="3">
        <f t="shared" si="368"/>
        <v>0</v>
      </c>
      <c r="BD482" s="3">
        <f t="shared" si="369"/>
        <v>0</v>
      </c>
      <c r="BE482" s="3">
        <f t="shared" si="370"/>
        <v>0</v>
      </c>
      <c r="BF482" s="3">
        <f t="shared" si="371"/>
        <v>0</v>
      </c>
      <c r="BG482" s="3">
        <f t="shared" si="372"/>
        <v>0</v>
      </c>
      <c r="BH482" s="3">
        <f t="shared" si="373"/>
        <v>0</v>
      </c>
      <c r="BI482" s="3">
        <f t="shared" si="374"/>
        <v>0</v>
      </c>
      <c r="BJ482" s="3">
        <f t="shared" si="375"/>
        <v>0</v>
      </c>
      <c r="BK482" s="3">
        <f t="shared" si="376"/>
        <v>0</v>
      </c>
      <c r="BL482" s="3">
        <f t="shared" si="377"/>
        <v>0</v>
      </c>
      <c r="BM482" s="3">
        <f t="shared" si="378"/>
        <v>0</v>
      </c>
      <c r="BN482" s="3">
        <f t="shared" si="379"/>
        <v>0</v>
      </c>
      <c r="BO482" s="3">
        <f t="shared" si="380"/>
        <v>0</v>
      </c>
      <c r="BP482" s="3">
        <f t="shared" si="381"/>
        <v>0</v>
      </c>
      <c r="BQ482" s="3">
        <f t="shared" si="382"/>
        <v>0</v>
      </c>
      <c r="BR482" s="3">
        <f t="shared" si="383"/>
        <v>0</v>
      </c>
      <c r="BS482" s="3">
        <f t="shared" si="384"/>
        <v>0</v>
      </c>
      <c r="BT482" s="3">
        <f t="shared" si="385"/>
        <v>0</v>
      </c>
      <c r="BU482" s="3">
        <f t="shared" si="386"/>
        <v>0</v>
      </c>
      <c r="BV482" s="3">
        <f t="shared" si="387"/>
        <v>0</v>
      </c>
      <c r="BW482" s="3">
        <f t="shared" si="388"/>
        <v>0</v>
      </c>
      <c r="BX482" s="3">
        <f t="shared" si="389"/>
        <v>0</v>
      </c>
      <c r="BY482" s="3">
        <f t="shared" si="390"/>
        <v>0</v>
      </c>
      <c r="BZ482" s="3">
        <f t="shared" si="391"/>
        <v>0</v>
      </c>
      <c r="CA482" s="3">
        <f t="shared" si="392"/>
        <v>0</v>
      </c>
      <c r="CB482" s="3">
        <f t="shared" si="393"/>
        <v>0</v>
      </c>
      <c r="CC482" s="3">
        <f t="shared" si="394"/>
        <v>0</v>
      </c>
      <c r="CD482" s="13"/>
      <c r="CE482" s="13"/>
      <c r="CF482" s="13"/>
      <c r="CG482" s="1"/>
    </row>
    <row r="483" spans="14:85" ht="14.25">
      <c r="N483" t="s">
        <v>1946</v>
      </c>
      <c r="O483" s="1">
        <f t="shared" si="395"/>
        <v>0</v>
      </c>
      <c r="P483" s="1">
        <f t="shared" si="396"/>
        <v>0</v>
      </c>
      <c r="Q483" s="3">
        <f t="shared" si="330"/>
        <v>0</v>
      </c>
      <c r="R483" s="3">
        <f t="shared" si="331"/>
        <v>0</v>
      </c>
      <c r="S483" s="3">
        <f t="shared" si="332"/>
        <v>0</v>
      </c>
      <c r="T483" s="3">
        <f t="shared" si="333"/>
        <v>0</v>
      </c>
      <c r="U483" s="3">
        <f t="shared" si="334"/>
        <v>0</v>
      </c>
      <c r="V483" s="3">
        <f t="shared" si="335"/>
        <v>0</v>
      </c>
      <c r="W483" s="3">
        <f t="shared" si="336"/>
        <v>0</v>
      </c>
      <c r="X483" s="3">
        <f t="shared" si="337"/>
        <v>0</v>
      </c>
      <c r="Y483" s="3">
        <f t="shared" si="338"/>
        <v>0</v>
      </c>
      <c r="Z483" s="3">
        <f t="shared" si="339"/>
        <v>0</v>
      </c>
      <c r="AA483" s="3">
        <f t="shared" si="340"/>
        <v>0</v>
      </c>
      <c r="AB483" s="3">
        <f t="shared" si="341"/>
        <v>0</v>
      </c>
      <c r="AC483" s="3">
        <f t="shared" si="342"/>
        <v>0</v>
      </c>
      <c r="AD483" s="3">
        <f t="shared" si="343"/>
        <v>0</v>
      </c>
      <c r="AE483" s="3">
        <f t="shared" si="344"/>
        <v>0</v>
      </c>
      <c r="AF483" s="3">
        <f t="shared" si="345"/>
        <v>0</v>
      </c>
      <c r="AG483" s="3">
        <f t="shared" si="346"/>
        <v>0</v>
      </c>
      <c r="AH483" s="3">
        <f t="shared" si="347"/>
        <v>0</v>
      </c>
      <c r="AI483" s="3">
        <f t="shared" si="348"/>
        <v>0</v>
      </c>
      <c r="AJ483" s="3">
        <f t="shared" si="349"/>
        <v>0</v>
      </c>
      <c r="AK483" s="3">
        <f t="shared" si="350"/>
        <v>0</v>
      </c>
      <c r="AL483" s="3">
        <f t="shared" si="351"/>
        <v>0</v>
      </c>
      <c r="AM483" s="3">
        <f t="shared" si="352"/>
        <v>0</v>
      </c>
      <c r="AN483" s="3">
        <f t="shared" si="353"/>
        <v>0</v>
      </c>
      <c r="AO483" s="3">
        <f t="shared" si="354"/>
        <v>0</v>
      </c>
      <c r="AP483" s="3">
        <f t="shared" si="355"/>
        <v>0</v>
      </c>
      <c r="AQ483" s="3">
        <f t="shared" si="356"/>
        <v>0</v>
      </c>
      <c r="AR483" s="3">
        <f t="shared" si="357"/>
        <v>0</v>
      </c>
      <c r="AS483" s="3">
        <f t="shared" si="358"/>
        <v>0</v>
      </c>
      <c r="AT483" s="3">
        <f t="shared" si="359"/>
        <v>0</v>
      </c>
      <c r="AU483" s="3">
        <f t="shared" si="360"/>
        <v>0</v>
      </c>
      <c r="AV483" s="3">
        <f t="shared" si="361"/>
        <v>0</v>
      </c>
      <c r="AW483" s="3">
        <f t="shared" si="362"/>
        <v>0</v>
      </c>
      <c r="AX483" s="3">
        <f t="shared" si="363"/>
        <v>0</v>
      </c>
      <c r="AY483" s="3">
        <f t="shared" si="364"/>
        <v>0</v>
      </c>
      <c r="AZ483" s="3">
        <f t="shared" si="365"/>
        <v>0</v>
      </c>
      <c r="BA483" s="3">
        <f t="shared" si="366"/>
        <v>0</v>
      </c>
      <c r="BB483" s="3">
        <f t="shared" si="367"/>
        <v>0</v>
      </c>
      <c r="BC483" s="3">
        <f t="shared" si="368"/>
        <v>0</v>
      </c>
      <c r="BD483" s="3">
        <f t="shared" si="369"/>
        <v>0</v>
      </c>
      <c r="BE483" s="3">
        <f t="shared" si="370"/>
        <v>0</v>
      </c>
      <c r="BF483" s="3">
        <f t="shared" si="371"/>
        <v>0</v>
      </c>
      <c r="BG483" s="3">
        <f t="shared" si="372"/>
        <v>0</v>
      </c>
      <c r="BH483" s="3">
        <f t="shared" si="373"/>
        <v>0</v>
      </c>
      <c r="BI483" s="3">
        <f t="shared" si="374"/>
        <v>0</v>
      </c>
      <c r="BJ483" s="3">
        <f t="shared" si="375"/>
        <v>0</v>
      </c>
      <c r="BK483" s="3">
        <f t="shared" si="376"/>
        <v>0</v>
      </c>
      <c r="BL483" s="3">
        <f t="shared" si="377"/>
        <v>0</v>
      </c>
      <c r="BM483" s="3">
        <f t="shared" si="378"/>
        <v>0</v>
      </c>
      <c r="BN483" s="3">
        <f t="shared" si="379"/>
        <v>0</v>
      </c>
      <c r="BO483" s="3">
        <f t="shared" si="380"/>
        <v>0</v>
      </c>
      <c r="BP483" s="3">
        <f t="shared" si="381"/>
        <v>0</v>
      </c>
      <c r="BQ483" s="3">
        <f t="shared" si="382"/>
        <v>0</v>
      </c>
      <c r="BR483" s="3">
        <f t="shared" si="383"/>
        <v>0</v>
      </c>
      <c r="BS483" s="3">
        <f t="shared" si="384"/>
        <v>0</v>
      </c>
      <c r="BT483" s="3">
        <f t="shared" si="385"/>
        <v>0</v>
      </c>
      <c r="BU483" s="3">
        <f t="shared" si="386"/>
        <v>0</v>
      </c>
      <c r="BV483" s="3">
        <f t="shared" si="387"/>
        <v>0</v>
      </c>
      <c r="BW483" s="3">
        <f t="shared" si="388"/>
        <v>0</v>
      </c>
      <c r="BX483" s="3">
        <f t="shared" si="389"/>
        <v>0</v>
      </c>
      <c r="BY483" s="3">
        <f t="shared" si="390"/>
        <v>0</v>
      </c>
      <c r="BZ483" s="3">
        <f t="shared" si="391"/>
        <v>0</v>
      </c>
      <c r="CA483" s="3">
        <f t="shared" si="392"/>
        <v>0</v>
      </c>
      <c r="CB483" s="3">
        <f t="shared" si="393"/>
        <v>0</v>
      </c>
      <c r="CC483" s="3">
        <f t="shared" si="394"/>
        <v>0</v>
      </c>
      <c r="CD483" s="13"/>
      <c r="CE483" s="13"/>
      <c r="CF483" s="13"/>
      <c r="CG483" s="1"/>
    </row>
    <row r="484" spans="14:85" ht="14.25">
      <c r="N484" t="s">
        <v>1947</v>
      </c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"/>
    </row>
    <row r="485" spans="14:85" ht="14.25">
      <c r="N485" t="s">
        <v>1948</v>
      </c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"/>
    </row>
    <row r="486" spans="14:85" ht="14.25">
      <c r="N486" t="s">
        <v>1949</v>
      </c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"/>
    </row>
    <row r="487" spans="14:85" ht="14.25">
      <c r="N487" t="s">
        <v>1950</v>
      </c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"/>
    </row>
    <row r="488" spans="14:85" ht="14.25">
      <c r="N488" t="s">
        <v>1951</v>
      </c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"/>
    </row>
    <row r="489" spans="14:85" ht="14.25">
      <c r="N489" t="s">
        <v>1952</v>
      </c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"/>
    </row>
    <row r="490" spans="14:85" ht="14.25">
      <c r="N490" t="s">
        <v>1953</v>
      </c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"/>
    </row>
    <row r="491" spans="14:85" ht="14.25">
      <c r="N491" t="s">
        <v>1954</v>
      </c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"/>
    </row>
    <row r="492" spans="14:85" ht="14.25">
      <c r="N492" t="s">
        <v>1955</v>
      </c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"/>
    </row>
    <row r="493" spans="14:85" ht="14.25">
      <c r="N493" t="s">
        <v>1956</v>
      </c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"/>
    </row>
    <row r="494" spans="14:85" ht="14.25">
      <c r="N494" t="s">
        <v>1957</v>
      </c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"/>
    </row>
    <row r="495" spans="14:85" ht="14.25">
      <c r="N495" t="s">
        <v>1958</v>
      </c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"/>
      <c r="CE495" s="1"/>
      <c r="CF495" s="1"/>
      <c r="CG495" s="1"/>
    </row>
    <row r="496" spans="14:85" ht="14.25">
      <c r="N496" t="s">
        <v>1959</v>
      </c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"/>
      <c r="CE496" s="1"/>
      <c r="CF496" s="1"/>
      <c r="CG496" s="1"/>
    </row>
    <row r="497" spans="14:85" ht="14.25">
      <c r="N497" t="s">
        <v>1960</v>
      </c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"/>
      <c r="CE497" s="1"/>
      <c r="CF497" s="1"/>
      <c r="CG497" s="1"/>
    </row>
    <row r="498" spans="14:85" ht="14.25">
      <c r="N498" t="s">
        <v>1961</v>
      </c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"/>
      <c r="CE498" s="1"/>
      <c r="CF498" s="1"/>
      <c r="CG498" s="1"/>
    </row>
    <row r="499" spans="14:85" ht="14.25">
      <c r="N499" t="s">
        <v>1962</v>
      </c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"/>
      <c r="CE499" s="1"/>
      <c r="CF499" s="1"/>
      <c r="CG499" s="1"/>
    </row>
    <row r="500" spans="14:85" ht="14.25">
      <c r="N500" t="s">
        <v>1963</v>
      </c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"/>
      <c r="CE500" s="1"/>
      <c r="CF500" s="1"/>
      <c r="CG500" s="1"/>
    </row>
    <row r="501" spans="14:85" ht="14.25">
      <c r="N501" t="s">
        <v>1964</v>
      </c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"/>
      <c r="CE501" s="1"/>
      <c r="CF501" s="1"/>
      <c r="CG501" s="1"/>
    </row>
    <row r="502" spans="14:85" ht="14.25">
      <c r="N502" t="s">
        <v>1965</v>
      </c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"/>
      <c r="CE502" s="1"/>
      <c r="CF502" s="1"/>
      <c r="CG502" s="1"/>
    </row>
    <row r="503" spans="14:85" ht="14.25">
      <c r="N503" t="s">
        <v>1966</v>
      </c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"/>
      <c r="CE503" s="1"/>
      <c r="CF503" s="1"/>
      <c r="CG503" s="1"/>
    </row>
    <row r="504" spans="14:85" ht="14.25">
      <c r="N504" t="s">
        <v>1967</v>
      </c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"/>
      <c r="CE504" s="1"/>
      <c r="CF504" s="1"/>
      <c r="CG504" s="1"/>
    </row>
    <row r="505" spans="14:85" ht="14.25">
      <c r="N505" t="s">
        <v>1968</v>
      </c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"/>
      <c r="CE505" s="1"/>
      <c r="CF505" s="1"/>
      <c r="CG505" s="1"/>
    </row>
    <row r="506" spans="14:85" ht="14.25">
      <c r="N506" t="s">
        <v>1969</v>
      </c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"/>
      <c r="CE506" s="1"/>
      <c r="CF506" s="1"/>
      <c r="CG506" s="1"/>
    </row>
    <row r="507" spans="14:85" ht="14.25">
      <c r="N507" t="s">
        <v>1970</v>
      </c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"/>
      <c r="CE507" s="1"/>
      <c r="CF507" s="1"/>
      <c r="CG507" s="1"/>
    </row>
    <row r="508" spans="14:85" ht="14.25">
      <c r="N508" t="s">
        <v>1971</v>
      </c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"/>
      <c r="CE508" s="1"/>
      <c r="CF508" s="1"/>
      <c r="CG508" s="1"/>
    </row>
    <row r="509" spans="14:85" ht="14.25">
      <c r="N509" t="s">
        <v>0</v>
      </c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"/>
      <c r="CE509" s="1"/>
      <c r="CF509" s="1"/>
      <c r="CG509" s="1"/>
    </row>
    <row r="510" spans="14:85" ht="14.25">
      <c r="N510" t="s">
        <v>1</v>
      </c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"/>
      <c r="CE510" s="1"/>
      <c r="CF510" s="1"/>
      <c r="CG510" s="1"/>
    </row>
    <row r="511" spans="14:85" ht="14.25">
      <c r="N511" t="s">
        <v>2</v>
      </c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"/>
      <c r="CE511" s="1"/>
      <c r="CF511" s="1"/>
      <c r="CG511" s="1"/>
    </row>
    <row r="512" spans="14:85" ht="14.25">
      <c r="N512" t="s">
        <v>3</v>
      </c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"/>
      <c r="CE512" s="1"/>
      <c r="CF512" s="1"/>
      <c r="CG512" s="1"/>
    </row>
    <row r="513" spans="14:85" ht="14.25">
      <c r="N513" t="s">
        <v>4</v>
      </c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"/>
      <c r="CE513" s="1"/>
      <c r="CF513" s="1"/>
      <c r="CG513" s="1"/>
    </row>
    <row r="514" spans="14:85" ht="14.25">
      <c r="N514" t="s">
        <v>5</v>
      </c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"/>
      <c r="CE514" s="1"/>
      <c r="CF514" s="1"/>
      <c r="CG514" s="1"/>
    </row>
    <row r="515" spans="14:85" ht="14.25">
      <c r="N515" t="s">
        <v>6</v>
      </c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"/>
      <c r="CE515" s="1"/>
      <c r="CF515" s="1"/>
      <c r="CG515" s="1"/>
    </row>
    <row r="516" spans="14:85" ht="14.25">
      <c r="N516" t="s">
        <v>7</v>
      </c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"/>
      <c r="CE516" s="1"/>
      <c r="CF516" s="1"/>
      <c r="CG516" s="1"/>
    </row>
    <row r="517" spans="14:85" ht="14.25">
      <c r="N517" t="s">
        <v>8</v>
      </c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"/>
      <c r="CE517" s="1"/>
      <c r="CF517" s="1"/>
      <c r="CG517" s="1"/>
    </row>
    <row r="518" spans="14:85" ht="14.25">
      <c r="N518" t="s">
        <v>9</v>
      </c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"/>
      <c r="CE518" s="1"/>
      <c r="CF518" s="1"/>
      <c r="CG518" s="1"/>
    </row>
    <row r="519" spans="14:85" ht="14.25">
      <c r="N519" t="s">
        <v>10</v>
      </c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"/>
      <c r="CE519" s="1"/>
      <c r="CF519" s="1"/>
      <c r="CG519" s="1"/>
    </row>
    <row r="520" spans="14:85" ht="14.25">
      <c r="N520" t="s">
        <v>11</v>
      </c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"/>
      <c r="CE520" s="1"/>
      <c r="CF520" s="1"/>
      <c r="CG520" s="1"/>
    </row>
    <row r="521" spans="14:85" ht="14.25">
      <c r="N521" t="s">
        <v>12</v>
      </c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"/>
      <c r="CE521" s="1"/>
      <c r="CF521" s="1"/>
      <c r="CG521" s="1"/>
    </row>
    <row r="522" spans="14:85" ht="14.25">
      <c r="N522" t="s">
        <v>13</v>
      </c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"/>
      <c r="CE522" s="1"/>
      <c r="CF522" s="1"/>
      <c r="CG522" s="1"/>
    </row>
    <row r="523" spans="14:85" ht="14.25">
      <c r="N523" t="s">
        <v>14</v>
      </c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"/>
      <c r="AY523" s="1"/>
      <c r="BB523" s="1"/>
      <c r="BD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</row>
    <row r="524" spans="14:85" ht="14.25">
      <c r="N524" t="s">
        <v>15</v>
      </c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"/>
      <c r="AY524" s="1"/>
      <c r="BB524" s="1"/>
      <c r="BD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</row>
    <row r="525" spans="14:85" ht="14.25">
      <c r="N525" t="s">
        <v>16</v>
      </c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"/>
      <c r="AY525" s="1"/>
      <c r="BB525" s="1"/>
      <c r="BD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</row>
    <row r="526" spans="14:85" ht="14.25">
      <c r="N526" t="s">
        <v>17</v>
      </c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"/>
      <c r="AY526" s="1"/>
      <c r="BB526" s="1"/>
      <c r="BD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</row>
    <row r="527" spans="14:85" ht="14.25">
      <c r="N527" t="s">
        <v>18</v>
      </c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"/>
      <c r="AY527" s="1"/>
      <c r="BB527" s="1"/>
      <c r="BD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</row>
    <row r="528" spans="14:85" ht="14.25">
      <c r="N528" t="s">
        <v>19</v>
      </c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"/>
      <c r="AY528" s="1"/>
      <c r="BB528" s="1"/>
      <c r="BD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</row>
    <row r="529" spans="14:85" ht="14.25">
      <c r="N529" t="s">
        <v>20</v>
      </c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"/>
      <c r="AY529" s="1"/>
      <c r="BB529" s="1"/>
      <c r="BD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</row>
    <row r="530" spans="14:85" ht="14.25">
      <c r="N530" t="s">
        <v>21</v>
      </c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"/>
      <c r="AY530" s="1"/>
      <c r="BB530" s="1"/>
      <c r="BD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</row>
    <row r="531" spans="14:85" ht="14.25">
      <c r="N531" t="s">
        <v>22</v>
      </c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"/>
      <c r="AY531" s="1"/>
      <c r="BB531" s="1"/>
      <c r="BD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</row>
    <row r="532" spans="14:85" ht="14.25">
      <c r="N532" t="s">
        <v>23</v>
      </c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"/>
      <c r="AY532" s="1"/>
      <c r="BB532" s="1"/>
      <c r="BD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</row>
    <row r="533" spans="14:85" ht="14.25">
      <c r="N533" t="s">
        <v>24</v>
      </c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"/>
      <c r="AY533" s="1"/>
      <c r="BB533" s="1"/>
      <c r="BD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</row>
    <row r="534" spans="14:85" ht="14.25">
      <c r="N534" t="s">
        <v>25</v>
      </c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"/>
      <c r="AY534" s="1"/>
      <c r="BB534" s="1"/>
      <c r="BD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</row>
    <row r="535" spans="14:85" ht="14.25">
      <c r="N535" t="s">
        <v>26</v>
      </c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"/>
      <c r="AY535" s="1"/>
      <c r="BB535" s="1"/>
      <c r="BD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</row>
    <row r="536" spans="14:85" ht="14.25">
      <c r="N536" t="s">
        <v>27</v>
      </c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"/>
      <c r="AY536" s="1"/>
      <c r="BB536" s="1"/>
      <c r="BD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</row>
    <row r="537" spans="14:85" ht="14.25">
      <c r="N537" t="s">
        <v>28</v>
      </c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"/>
      <c r="AY537" s="1"/>
      <c r="BB537" s="1"/>
      <c r="BD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</row>
    <row r="538" spans="14:85" ht="14.25">
      <c r="N538" t="s">
        <v>29</v>
      </c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"/>
      <c r="AY538" s="1"/>
      <c r="BB538" s="1"/>
      <c r="BD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</row>
    <row r="539" spans="14:85" ht="14.25">
      <c r="N539" t="s">
        <v>30</v>
      </c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"/>
      <c r="AY539" s="1"/>
      <c r="BB539" s="1"/>
      <c r="BD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</row>
    <row r="540" spans="14:85" ht="14.25">
      <c r="N540" t="s">
        <v>31</v>
      </c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"/>
      <c r="AY540" s="1"/>
      <c r="BB540" s="1"/>
      <c r="BD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</row>
    <row r="541" spans="14:85" ht="14.25">
      <c r="N541" t="s">
        <v>32</v>
      </c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"/>
      <c r="AY541" s="1"/>
      <c r="BB541" s="1"/>
      <c r="BD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</row>
    <row r="542" spans="14:85" ht="14.25">
      <c r="N542" t="s">
        <v>33</v>
      </c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"/>
      <c r="AY542" s="1"/>
      <c r="BB542" s="1"/>
      <c r="BD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</row>
    <row r="543" spans="14:85" ht="14.25">
      <c r="N543" t="s">
        <v>1974</v>
      </c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"/>
      <c r="AY543" s="1"/>
      <c r="BB543" s="1"/>
      <c r="BD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</row>
    <row r="544" spans="14:85" ht="14.25">
      <c r="N544" t="s">
        <v>34</v>
      </c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"/>
      <c r="AY544" s="1"/>
      <c r="BB544" s="1"/>
      <c r="BD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</row>
    <row r="545" spans="14:85" ht="14.25">
      <c r="N545" t="s">
        <v>35</v>
      </c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"/>
      <c r="AY545" s="1"/>
      <c r="BB545" s="1"/>
      <c r="BD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</row>
    <row r="546" spans="14:85" ht="14.25">
      <c r="N546" t="s">
        <v>36</v>
      </c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"/>
      <c r="AY546" s="1"/>
      <c r="BB546" s="1"/>
      <c r="BD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</row>
    <row r="547" spans="14:85" ht="14.25">
      <c r="N547" t="s">
        <v>37</v>
      </c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"/>
      <c r="AY547" s="1"/>
      <c r="BB547" s="1"/>
      <c r="BD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</row>
    <row r="548" spans="14:85" ht="14.25">
      <c r="N548" t="s">
        <v>38</v>
      </c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"/>
      <c r="AY548" s="1"/>
      <c r="BB548" s="1"/>
      <c r="BD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</row>
    <row r="549" spans="14:85" ht="14.25">
      <c r="N549" t="s">
        <v>39</v>
      </c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"/>
      <c r="AY549" s="1"/>
      <c r="BB549" s="1"/>
      <c r="BD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</row>
    <row r="550" spans="14:85" ht="14.25">
      <c r="N550" t="s">
        <v>40</v>
      </c>
      <c r="AA550" s="1"/>
      <c r="AU550" s="1"/>
      <c r="AW550" s="1"/>
      <c r="AY550" s="1"/>
      <c r="BB550" s="1"/>
      <c r="BD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</row>
    <row r="551" spans="14:85" ht="14.25">
      <c r="N551" t="s">
        <v>41</v>
      </c>
      <c r="AA551" s="1"/>
      <c r="AU551" s="1"/>
      <c r="AW551" s="1"/>
      <c r="AY551" s="1"/>
      <c r="BB551" s="1"/>
      <c r="BD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</row>
    <row r="552" spans="14:85" ht="14.25">
      <c r="N552" t="s">
        <v>42</v>
      </c>
      <c r="AA552" s="1"/>
      <c r="AU552" s="1"/>
      <c r="AW552" s="1"/>
      <c r="AY552" s="1"/>
      <c r="BB552" s="1"/>
      <c r="BD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</row>
    <row r="553" spans="14:85" ht="14.25">
      <c r="N553" t="s">
        <v>43</v>
      </c>
      <c r="AA553" s="1"/>
      <c r="AU553" s="1"/>
      <c r="AW553" s="1"/>
      <c r="AY553" s="1"/>
      <c r="BB553" s="1"/>
      <c r="BD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</row>
    <row r="554" spans="14:85" ht="14.25">
      <c r="N554" t="s">
        <v>44</v>
      </c>
      <c r="AA554" s="1"/>
      <c r="AU554" s="1"/>
      <c r="AW554" s="1"/>
      <c r="AY554" s="1"/>
      <c r="BB554" s="1"/>
      <c r="BD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</row>
    <row r="555" spans="14:85" ht="14.25">
      <c r="N555" t="s">
        <v>45</v>
      </c>
      <c r="AA555" s="1"/>
      <c r="AU555" s="1"/>
      <c r="AW555" s="1"/>
      <c r="AY555" s="1"/>
      <c r="BB555" s="1"/>
      <c r="BD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</row>
    <row r="556" spans="14:85" ht="14.25">
      <c r="N556" t="s">
        <v>46</v>
      </c>
      <c r="AA556" s="1"/>
      <c r="AU556" s="1"/>
      <c r="AW556" s="1"/>
      <c r="AY556" s="1"/>
      <c r="BB556" s="1"/>
      <c r="BD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</row>
    <row r="557" spans="14:85" ht="14.25">
      <c r="N557" t="s">
        <v>47</v>
      </c>
      <c r="AA557" s="1"/>
      <c r="AU557" s="1"/>
      <c r="AW557" s="1"/>
      <c r="AY557" s="1"/>
      <c r="BB557" s="1"/>
      <c r="BD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</row>
    <row r="558" spans="14:85" ht="14.25">
      <c r="N558" t="s">
        <v>48</v>
      </c>
      <c r="AA558" s="1"/>
      <c r="AU558" s="1"/>
      <c r="AW558" s="1"/>
      <c r="AY558" s="1"/>
      <c r="BB558" s="1"/>
      <c r="BD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</row>
    <row r="559" spans="14:85" ht="14.25">
      <c r="N559" t="s">
        <v>49</v>
      </c>
      <c r="AA559" s="1"/>
      <c r="AU559" s="1"/>
      <c r="AW559" s="1"/>
      <c r="AY559" s="1"/>
      <c r="BB559" s="1"/>
      <c r="BD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</row>
    <row r="560" spans="14:85" ht="14.25">
      <c r="N560" t="s">
        <v>50</v>
      </c>
      <c r="AA560" s="1"/>
      <c r="AU560" s="1"/>
      <c r="AW560" s="1"/>
      <c r="AY560" s="1"/>
      <c r="BB560" s="1"/>
      <c r="BD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</row>
    <row r="561" spans="14:85" ht="14.25">
      <c r="N561" t="s">
        <v>51</v>
      </c>
      <c r="AA561" s="1"/>
      <c r="AU561" s="1"/>
      <c r="AW561" s="1"/>
      <c r="AY561" s="1"/>
      <c r="BB561" s="1"/>
      <c r="BD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</row>
    <row r="562" spans="14:85" ht="14.25">
      <c r="N562" t="s">
        <v>52</v>
      </c>
      <c r="AA562" s="1"/>
      <c r="AU562" s="1"/>
      <c r="AW562" s="1"/>
      <c r="AY562" s="1"/>
      <c r="BB562" s="1"/>
      <c r="BD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</row>
    <row r="563" spans="14:85" ht="14.25">
      <c r="N563" t="s">
        <v>53</v>
      </c>
      <c r="AA563" s="1"/>
      <c r="AU563" s="1"/>
      <c r="AW563" s="1"/>
      <c r="AY563" s="1"/>
      <c r="BB563" s="1"/>
      <c r="BD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</row>
    <row r="564" spans="14:85" ht="14.25">
      <c r="N564" t="s">
        <v>54</v>
      </c>
      <c r="AA564" s="1"/>
      <c r="AU564" s="1"/>
      <c r="AW564" s="1"/>
      <c r="AY564" s="1"/>
      <c r="BB564" s="1"/>
      <c r="BD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</row>
    <row r="565" spans="14:85" ht="14.25">
      <c r="N565" t="s">
        <v>55</v>
      </c>
      <c r="AA565" s="1"/>
      <c r="AU565" s="1"/>
      <c r="AW565" s="1"/>
      <c r="AY565" s="1"/>
      <c r="BB565" s="1"/>
      <c r="BD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</row>
    <row r="566" spans="14:85" ht="14.25">
      <c r="N566" t="s">
        <v>56</v>
      </c>
      <c r="AA566" s="1"/>
      <c r="AU566" s="1"/>
      <c r="AW566" s="1"/>
      <c r="AY566" s="1"/>
      <c r="BB566" s="1"/>
      <c r="BD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</row>
    <row r="567" spans="14:85" ht="14.25">
      <c r="N567" t="s">
        <v>57</v>
      </c>
      <c r="AA567" s="1"/>
      <c r="AU567" s="1"/>
      <c r="AW567" s="1"/>
      <c r="AY567" s="1"/>
      <c r="BB567" s="1"/>
      <c r="BD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</row>
    <row r="568" spans="14:85" ht="14.25">
      <c r="N568" t="s">
        <v>58</v>
      </c>
      <c r="AA568" s="1"/>
      <c r="AU568" s="1"/>
      <c r="AW568" s="1"/>
      <c r="AY568" s="1"/>
      <c r="BB568" s="1"/>
      <c r="BD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</row>
    <row r="569" spans="14:85" ht="14.25">
      <c r="N569" t="s">
        <v>59</v>
      </c>
      <c r="AA569" s="1"/>
      <c r="AU569" s="1"/>
      <c r="AW569" s="1"/>
      <c r="AY569" s="1"/>
      <c r="BB569" s="1"/>
      <c r="BD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</row>
    <row r="570" spans="14:85" ht="14.25">
      <c r="N570" t="s">
        <v>60</v>
      </c>
      <c r="AA570" s="1"/>
      <c r="AU570" s="1"/>
      <c r="AW570" s="1"/>
      <c r="AY570" s="1"/>
      <c r="BB570" s="1"/>
      <c r="BD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</row>
    <row r="571" spans="14:85" ht="14.25">
      <c r="N571" t="s">
        <v>61</v>
      </c>
      <c r="AA571" s="1"/>
      <c r="AU571" s="1"/>
      <c r="AW571" s="1"/>
      <c r="AY571" s="1"/>
      <c r="BB571" s="1"/>
      <c r="BD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</row>
    <row r="572" spans="14:85" ht="14.25">
      <c r="N572" t="s">
        <v>62</v>
      </c>
      <c r="AA572" s="1"/>
      <c r="AU572" s="1"/>
      <c r="AW572" s="1"/>
      <c r="AY572" s="1"/>
      <c r="BB572" s="1"/>
      <c r="BD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</row>
    <row r="573" spans="14:85" ht="14.25">
      <c r="N573" t="s">
        <v>63</v>
      </c>
      <c r="AA573" s="1"/>
      <c r="AU573" s="1"/>
      <c r="AW573" s="1"/>
      <c r="AY573" s="1"/>
      <c r="BB573" s="1"/>
      <c r="BD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</row>
    <row r="574" spans="14:85" ht="14.25">
      <c r="N574" t="s">
        <v>64</v>
      </c>
      <c r="AA574" s="1"/>
      <c r="AU574" s="1"/>
      <c r="AW574" s="1"/>
      <c r="AY574" s="1"/>
      <c r="BB574" s="1"/>
      <c r="BD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</row>
    <row r="575" spans="14:85" ht="14.25">
      <c r="N575" t="s">
        <v>65</v>
      </c>
      <c r="AA575" s="1"/>
      <c r="AU575" s="1"/>
      <c r="AW575" s="1"/>
      <c r="AY575" s="1"/>
      <c r="BB575" s="1"/>
      <c r="BD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</row>
    <row r="576" spans="14:85" ht="14.25">
      <c r="N576" t="s">
        <v>66</v>
      </c>
      <c r="AA576" s="1"/>
      <c r="AU576" s="1"/>
      <c r="AW576" s="1"/>
      <c r="AY576" s="1"/>
      <c r="BB576" s="1"/>
      <c r="BD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</row>
    <row r="577" spans="14:85" ht="14.25">
      <c r="N577" t="s">
        <v>67</v>
      </c>
      <c r="AA577" s="1"/>
      <c r="AU577" s="1"/>
      <c r="AW577" s="1"/>
      <c r="AY577" s="1"/>
      <c r="BB577" s="1"/>
      <c r="BD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</row>
    <row r="578" spans="14:85" ht="14.25">
      <c r="N578" t="s">
        <v>68</v>
      </c>
      <c r="AA578" s="1"/>
      <c r="AU578" s="1"/>
      <c r="AW578" s="1"/>
      <c r="AY578" s="1"/>
      <c r="BB578" s="1"/>
      <c r="BD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</row>
    <row r="579" spans="14:85" ht="14.25">
      <c r="N579" t="s">
        <v>69</v>
      </c>
      <c r="AA579" s="1"/>
      <c r="AU579" s="1"/>
      <c r="AW579" s="1"/>
      <c r="AY579" s="1"/>
      <c r="BB579" s="1"/>
      <c r="BD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</row>
    <row r="580" ht="14.25">
      <c r="N580" t="s">
        <v>70</v>
      </c>
    </row>
    <row r="581" ht="14.25">
      <c r="N581" t="s">
        <v>71</v>
      </c>
    </row>
    <row r="582" ht="14.25">
      <c r="N582" t="s">
        <v>72</v>
      </c>
    </row>
    <row r="583" ht="14.25">
      <c r="N583" t="s">
        <v>73</v>
      </c>
    </row>
    <row r="584" ht="14.25">
      <c r="N584" t="s">
        <v>74</v>
      </c>
    </row>
    <row r="585" ht="14.25">
      <c r="N585" t="s">
        <v>75</v>
      </c>
    </row>
    <row r="586" ht="14.25">
      <c r="N586" t="s">
        <v>76</v>
      </c>
    </row>
    <row r="587" ht="14.25">
      <c r="N587" t="s">
        <v>77</v>
      </c>
    </row>
    <row r="588" ht="14.25">
      <c r="N588" t="s">
        <v>1975</v>
      </c>
    </row>
    <row r="589" ht="14.25">
      <c r="N589" t="s">
        <v>78</v>
      </c>
    </row>
    <row r="590" ht="14.25">
      <c r="N590" t="s">
        <v>1457</v>
      </c>
    </row>
    <row r="591" ht="14.25">
      <c r="N591" t="s">
        <v>79</v>
      </c>
    </row>
    <row r="592" ht="14.25">
      <c r="N592" t="s">
        <v>80</v>
      </c>
    </row>
    <row r="593" ht="14.25">
      <c r="N593" t="s">
        <v>81</v>
      </c>
    </row>
    <row r="594" ht="14.25">
      <c r="N594" t="s">
        <v>82</v>
      </c>
    </row>
    <row r="595" ht="14.25">
      <c r="N595" t="s">
        <v>83</v>
      </c>
    </row>
    <row r="596" ht="14.25">
      <c r="N596" t="s">
        <v>84</v>
      </c>
    </row>
    <row r="597" ht="14.25">
      <c r="N597" t="s">
        <v>85</v>
      </c>
    </row>
    <row r="598" ht="14.25">
      <c r="N598" t="s">
        <v>86</v>
      </c>
    </row>
    <row r="599" ht="14.25">
      <c r="N599" t="s">
        <v>87</v>
      </c>
    </row>
    <row r="600" ht="14.25">
      <c r="N600" t="s">
        <v>88</v>
      </c>
    </row>
    <row r="601" ht="14.25">
      <c r="N601" t="s">
        <v>89</v>
      </c>
    </row>
    <row r="602" ht="14.25">
      <c r="N602" t="s">
        <v>90</v>
      </c>
    </row>
    <row r="603" ht="14.25">
      <c r="N603" t="s">
        <v>91</v>
      </c>
    </row>
    <row r="604" ht="14.25">
      <c r="N604" t="s">
        <v>92</v>
      </c>
    </row>
    <row r="605" ht="14.25">
      <c r="N605" t="s">
        <v>93</v>
      </c>
    </row>
    <row r="606" ht="14.25">
      <c r="N606" t="s">
        <v>94</v>
      </c>
    </row>
    <row r="607" ht="14.25">
      <c r="N607" t="s">
        <v>95</v>
      </c>
    </row>
    <row r="608" ht="14.25">
      <c r="N608" t="s">
        <v>96</v>
      </c>
    </row>
    <row r="609" ht="14.25">
      <c r="N609" t="s">
        <v>97</v>
      </c>
    </row>
    <row r="610" ht="14.25">
      <c r="N610" t="s">
        <v>98</v>
      </c>
    </row>
    <row r="611" ht="14.25">
      <c r="N611" t="s">
        <v>99</v>
      </c>
    </row>
    <row r="612" ht="14.25">
      <c r="N612" t="s">
        <v>100</v>
      </c>
    </row>
    <row r="613" ht="14.25">
      <c r="N613" t="s">
        <v>101</v>
      </c>
    </row>
    <row r="614" ht="14.25">
      <c r="N614" t="s">
        <v>102</v>
      </c>
    </row>
    <row r="615" ht="14.25">
      <c r="N615" t="s">
        <v>103</v>
      </c>
    </row>
    <row r="616" ht="14.25">
      <c r="N616" t="s">
        <v>104</v>
      </c>
    </row>
    <row r="617" ht="14.25">
      <c r="N617" t="s">
        <v>105</v>
      </c>
    </row>
    <row r="618" ht="14.25">
      <c r="N618" t="s">
        <v>106</v>
      </c>
    </row>
    <row r="619" ht="14.25">
      <c r="N619" t="s">
        <v>107</v>
      </c>
    </row>
    <row r="620" ht="14.25">
      <c r="N620" t="s">
        <v>108</v>
      </c>
    </row>
    <row r="621" ht="14.25">
      <c r="N621" t="s">
        <v>109</v>
      </c>
    </row>
    <row r="622" ht="14.25">
      <c r="N622" t="s">
        <v>110</v>
      </c>
    </row>
    <row r="623" ht="14.25">
      <c r="N623" t="s">
        <v>111</v>
      </c>
    </row>
    <row r="624" ht="14.25">
      <c r="N624" t="s">
        <v>112</v>
      </c>
    </row>
    <row r="625" ht="14.25">
      <c r="N625" t="s">
        <v>113</v>
      </c>
    </row>
    <row r="626" ht="14.25">
      <c r="N626" t="s">
        <v>114</v>
      </c>
    </row>
    <row r="627" ht="14.25">
      <c r="N627" t="s">
        <v>115</v>
      </c>
    </row>
    <row r="628" ht="14.25">
      <c r="N628" t="s">
        <v>116</v>
      </c>
    </row>
    <row r="629" ht="14.25">
      <c r="N629" t="s">
        <v>117</v>
      </c>
    </row>
    <row r="630" ht="14.25">
      <c r="N630" t="s">
        <v>118</v>
      </c>
    </row>
    <row r="631" ht="14.25">
      <c r="N631" t="s">
        <v>119</v>
      </c>
    </row>
    <row r="632" ht="14.25">
      <c r="N632" t="s">
        <v>120</v>
      </c>
    </row>
    <row r="633" ht="14.25">
      <c r="N633" t="s">
        <v>121</v>
      </c>
    </row>
    <row r="634" ht="14.25">
      <c r="N634" t="s">
        <v>122</v>
      </c>
    </row>
    <row r="635" ht="14.25">
      <c r="N635" t="s">
        <v>123</v>
      </c>
    </row>
    <row r="636" ht="14.25">
      <c r="N636" t="s">
        <v>124</v>
      </c>
    </row>
    <row r="637" ht="14.25">
      <c r="N637" t="s">
        <v>125</v>
      </c>
    </row>
    <row r="638" ht="14.25">
      <c r="N638" t="s">
        <v>126</v>
      </c>
    </row>
    <row r="639" ht="14.25">
      <c r="N639" t="s">
        <v>127</v>
      </c>
    </row>
    <row r="640" ht="14.25">
      <c r="N640" t="s">
        <v>128</v>
      </c>
    </row>
    <row r="641" ht="14.25">
      <c r="N641" t="s">
        <v>129</v>
      </c>
    </row>
    <row r="642" ht="14.25">
      <c r="N642" t="s">
        <v>130</v>
      </c>
    </row>
    <row r="643" ht="14.25">
      <c r="N643" t="s">
        <v>131</v>
      </c>
    </row>
    <row r="644" ht="14.25">
      <c r="N644" t="s">
        <v>132</v>
      </c>
    </row>
    <row r="645" ht="14.25">
      <c r="N645" t="s">
        <v>133</v>
      </c>
    </row>
    <row r="646" ht="14.25">
      <c r="N646" t="s">
        <v>134</v>
      </c>
    </row>
    <row r="647" ht="14.25">
      <c r="N647" t="s">
        <v>135</v>
      </c>
    </row>
    <row r="648" ht="14.25">
      <c r="N648" t="s">
        <v>136</v>
      </c>
    </row>
    <row r="649" ht="14.25">
      <c r="N649" t="s">
        <v>137</v>
      </c>
    </row>
    <row r="650" ht="14.25">
      <c r="N650" t="s">
        <v>138</v>
      </c>
    </row>
    <row r="651" ht="14.25">
      <c r="N651" t="s">
        <v>139</v>
      </c>
    </row>
    <row r="652" ht="14.25">
      <c r="N652" t="s">
        <v>140</v>
      </c>
    </row>
    <row r="653" ht="14.25">
      <c r="N653" t="s">
        <v>141</v>
      </c>
    </row>
    <row r="654" ht="14.25">
      <c r="N654" t="s">
        <v>142</v>
      </c>
    </row>
    <row r="655" ht="14.25">
      <c r="N655" t="s">
        <v>143</v>
      </c>
    </row>
    <row r="656" ht="14.25">
      <c r="N656" t="s">
        <v>144</v>
      </c>
    </row>
    <row r="657" ht="14.25">
      <c r="N657" t="s">
        <v>145</v>
      </c>
    </row>
    <row r="658" ht="14.25">
      <c r="N658" t="s">
        <v>146</v>
      </c>
    </row>
    <row r="659" ht="14.25">
      <c r="N659" t="s">
        <v>147</v>
      </c>
    </row>
    <row r="660" ht="14.25">
      <c r="N660" t="s">
        <v>148</v>
      </c>
    </row>
    <row r="661" ht="14.25">
      <c r="N661" t="s">
        <v>149</v>
      </c>
    </row>
    <row r="662" ht="14.25">
      <c r="N662" t="s">
        <v>150</v>
      </c>
    </row>
    <row r="663" ht="14.25">
      <c r="N663" t="s">
        <v>151</v>
      </c>
    </row>
    <row r="664" ht="14.25">
      <c r="N664" t="s">
        <v>152</v>
      </c>
    </row>
    <row r="665" ht="14.25">
      <c r="N665" t="s">
        <v>153</v>
      </c>
    </row>
    <row r="666" ht="14.25">
      <c r="N666" t="s">
        <v>154</v>
      </c>
    </row>
    <row r="667" ht="14.25">
      <c r="N667" t="s">
        <v>155</v>
      </c>
    </row>
    <row r="668" ht="14.25">
      <c r="N668" t="s">
        <v>156</v>
      </c>
    </row>
    <row r="669" ht="14.25">
      <c r="N669" t="s">
        <v>157</v>
      </c>
    </row>
    <row r="670" ht="14.25">
      <c r="N670" t="s">
        <v>158</v>
      </c>
    </row>
    <row r="671" ht="14.25">
      <c r="N671" t="s">
        <v>159</v>
      </c>
    </row>
    <row r="672" ht="14.25">
      <c r="N672" t="s">
        <v>160</v>
      </c>
    </row>
    <row r="673" ht="14.25">
      <c r="N673" t="s">
        <v>161</v>
      </c>
    </row>
    <row r="674" ht="14.25">
      <c r="N674" t="s">
        <v>162</v>
      </c>
    </row>
    <row r="675" ht="14.25">
      <c r="N675" t="s">
        <v>163</v>
      </c>
    </row>
    <row r="676" ht="14.25">
      <c r="N676" t="s">
        <v>164</v>
      </c>
    </row>
    <row r="677" ht="14.25">
      <c r="N677" t="s">
        <v>165</v>
      </c>
    </row>
    <row r="678" ht="14.25">
      <c r="N678" t="s">
        <v>166</v>
      </c>
    </row>
    <row r="679" ht="14.25">
      <c r="N679" t="s">
        <v>167</v>
      </c>
    </row>
    <row r="680" ht="14.25">
      <c r="N680" t="s">
        <v>168</v>
      </c>
    </row>
    <row r="681" ht="14.25">
      <c r="N681" t="s">
        <v>169</v>
      </c>
    </row>
    <row r="682" ht="14.25">
      <c r="N682" t="s">
        <v>170</v>
      </c>
    </row>
    <row r="683" ht="14.25">
      <c r="N683" t="s">
        <v>171</v>
      </c>
    </row>
    <row r="684" ht="14.25">
      <c r="N684" t="s">
        <v>172</v>
      </c>
    </row>
    <row r="685" ht="14.25">
      <c r="N685" t="s">
        <v>173</v>
      </c>
    </row>
    <row r="686" ht="14.25">
      <c r="N686" t="s">
        <v>174</v>
      </c>
    </row>
    <row r="687" ht="14.25">
      <c r="N687" t="s">
        <v>175</v>
      </c>
    </row>
    <row r="688" ht="14.25">
      <c r="N688" t="s">
        <v>176</v>
      </c>
    </row>
    <row r="689" ht="14.25">
      <c r="N689" t="s">
        <v>177</v>
      </c>
    </row>
    <row r="690" ht="14.25">
      <c r="N690" t="s">
        <v>178</v>
      </c>
    </row>
    <row r="691" ht="14.25">
      <c r="N691" t="s">
        <v>179</v>
      </c>
    </row>
    <row r="692" ht="14.25">
      <c r="N692" t="s">
        <v>180</v>
      </c>
    </row>
    <row r="693" ht="14.25">
      <c r="N693" t="s">
        <v>181</v>
      </c>
    </row>
    <row r="694" ht="14.25">
      <c r="N694" t="s">
        <v>182</v>
      </c>
    </row>
    <row r="695" ht="14.25">
      <c r="N695" t="s">
        <v>183</v>
      </c>
    </row>
    <row r="696" ht="14.25">
      <c r="N696" t="s">
        <v>184</v>
      </c>
    </row>
    <row r="697" ht="14.25">
      <c r="N697" t="s">
        <v>185</v>
      </c>
    </row>
    <row r="698" ht="14.25">
      <c r="N698" t="s">
        <v>186</v>
      </c>
    </row>
    <row r="699" ht="14.25">
      <c r="N699" t="s">
        <v>187</v>
      </c>
    </row>
    <row r="700" ht="14.25">
      <c r="N700" t="s">
        <v>188</v>
      </c>
    </row>
    <row r="701" ht="14.25">
      <c r="N701" t="s">
        <v>189</v>
      </c>
    </row>
    <row r="702" ht="14.25">
      <c r="N702" t="s">
        <v>190</v>
      </c>
    </row>
    <row r="703" ht="14.25">
      <c r="N703" t="s">
        <v>191</v>
      </c>
    </row>
    <row r="704" ht="14.25">
      <c r="N704" t="s">
        <v>192</v>
      </c>
    </row>
    <row r="705" ht="14.25">
      <c r="N705" t="s">
        <v>193</v>
      </c>
    </row>
    <row r="706" ht="14.25">
      <c r="N706" t="s">
        <v>194</v>
      </c>
    </row>
    <row r="707" ht="14.25">
      <c r="N707" t="s">
        <v>195</v>
      </c>
    </row>
    <row r="708" ht="14.25">
      <c r="N708" t="s">
        <v>196</v>
      </c>
    </row>
    <row r="709" ht="14.25">
      <c r="N709" t="s">
        <v>197</v>
      </c>
    </row>
    <row r="710" ht="14.25">
      <c r="N710" t="s">
        <v>198</v>
      </c>
    </row>
    <row r="711" ht="14.25">
      <c r="N711" t="s">
        <v>199</v>
      </c>
    </row>
    <row r="712" ht="14.25">
      <c r="N712" t="s">
        <v>200</v>
      </c>
    </row>
    <row r="713" ht="14.25">
      <c r="N713" t="s">
        <v>201</v>
      </c>
    </row>
    <row r="714" ht="14.25">
      <c r="N714" t="s">
        <v>202</v>
      </c>
    </row>
    <row r="715" ht="14.25">
      <c r="N715" t="s">
        <v>203</v>
      </c>
    </row>
    <row r="716" ht="14.25">
      <c r="N716" t="s">
        <v>204</v>
      </c>
    </row>
    <row r="717" ht="14.25">
      <c r="N717" t="s">
        <v>205</v>
      </c>
    </row>
    <row r="718" ht="14.25">
      <c r="N718" t="s">
        <v>206</v>
      </c>
    </row>
    <row r="719" ht="14.25">
      <c r="N719" t="s">
        <v>207</v>
      </c>
    </row>
    <row r="720" ht="14.25">
      <c r="N720" t="s">
        <v>208</v>
      </c>
    </row>
    <row r="721" ht="14.25">
      <c r="N721" t="s">
        <v>209</v>
      </c>
    </row>
    <row r="722" ht="14.25">
      <c r="N722" t="s">
        <v>210</v>
      </c>
    </row>
    <row r="723" ht="14.25">
      <c r="N723" t="s">
        <v>211</v>
      </c>
    </row>
    <row r="724" ht="14.25">
      <c r="N724" t="s">
        <v>212</v>
      </c>
    </row>
    <row r="725" ht="14.25">
      <c r="N725" t="s">
        <v>213</v>
      </c>
    </row>
    <row r="726" ht="14.25">
      <c r="N726" t="s">
        <v>214</v>
      </c>
    </row>
    <row r="727" ht="14.25">
      <c r="N727" t="s">
        <v>215</v>
      </c>
    </row>
    <row r="728" ht="14.25">
      <c r="N728" t="s">
        <v>216</v>
      </c>
    </row>
    <row r="729" ht="14.25">
      <c r="N729" t="s">
        <v>217</v>
      </c>
    </row>
    <row r="730" ht="14.25">
      <c r="N730" t="s">
        <v>218</v>
      </c>
    </row>
    <row r="731" ht="14.25">
      <c r="N731" t="s">
        <v>219</v>
      </c>
    </row>
    <row r="732" ht="14.25">
      <c r="N732" t="s">
        <v>220</v>
      </c>
    </row>
    <row r="733" ht="14.25">
      <c r="N733" t="s">
        <v>221</v>
      </c>
    </row>
    <row r="734" ht="14.25">
      <c r="N734" t="s">
        <v>222</v>
      </c>
    </row>
    <row r="735" ht="14.25">
      <c r="N735" t="s">
        <v>223</v>
      </c>
    </row>
    <row r="736" ht="14.25">
      <c r="N736" t="s">
        <v>224</v>
      </c>
    </row>
    <row r="737" ht="14.25">
      <c r="N737" t="s">
        <v>225</v>
      </c>
    </row>
    <row r="738" ht="14.25">
      <c r="N738" t="s">
        <v>226</v>
      </c>
    </row>
    <row r="739" ht="14.25">
      <c r="N739" t="s">
        <v>227</v>
      </c>
    </row>
    <row r="740" ht="14.25">
      <c r="N740" t="s">
        <v>1458</v>
      </c>
    </row>
    <row r="741" ht="14.25">
      <c r="N741" t="s">
        <v>228</v>
      </c>
    </row>
    <row r="742" ht="14.25">
      <c r="N742" t="s">
        <v>229</v>
      </c>
    </row>
    <row r="743" ht="14.25">
      <c r="N743" t="s">
        <v>230</v>
      </c>
    </row>
    <row r="744" ht="14.25">
      <c r="N744" t="s">
        <v>231</v>
      </c>
    </row>
    <row r="745" ht="14.25">
      <c r="N745" t="s">
        <v>232</v>
      </c>
    </row>
    <row r="746" ht="14.25">
      <c r="N746" t="s">
        <v>233</v>
      </c>
    </row>
    <row r="747" ht="14.25">
      <c r="N747" t="s">
        <v>234</v>
      </c>
    </row>
    <row r="748" ht="14.25">
      <c r="N748" t="s">
        <v>235</v>
      </c>
    </row>
    <row r="749" ht="14.25">
      <c r="N749" t="s">
        <v>236</v>
      </c>
    </row>
    <row r="750" ht="14.25">
      <c r="N750" t="s">
        <v>237</v>
      </c>
    </row>
    <row r="751" ht="14.25">
      <c r="N751" t="s">
        <v>238</v>
      </c>
    </row>
    <row r="752" ht="14.25">
      <c r="N752" t="s">
        <v>239</v>
      </c>
    </row>
    <row r="753" ht="14.25">
      <c r="N753" t="s">
        <v>240</v>
      </c>
    </row>
    <row r="754" ht="14.25">
      <c r="N754" t="s">
        <v>241</v>
      </c>
    </row>
    <row r="755" ht="14.25">
      <c r="N755" t="s">
        <v>242</v>
      </c>
    </row>
    <row r="756" ht="14.25">
      <c r="N756" t="s">
        <v>243</v>
      </c>
    </row>
    <row r="757" ht="14.25">
      <c r="N757" t="s">
        <v>244</v>
      </c>
    </row>
    <row r="758" ht="14.25">
      <c r="N758" t="s">
        <v>245</v>
      </c>
    </row>
    <row r="759" ht="14.25">
      <c r="N759" t="s">
        <v>246</v>
      </c>
    </row>
    <row r="760" ht="14.25">
      <c r="N760" t="s">
        <v>247</v>
      </c>
    </row>
    <row r="761" ht="14.25">
      <c r="N761" t="s">
        <v>248</v>
      </c>
    </row>
    <row r="762" ht="14.25">
      <c r="N762" t="s">
        <v>249</v>
      </c>
    </row>
    <row r="763" ht="14.25">
      <c r="N763" t="s">
        <v>250</v>
      </c>
    </row>
    <row r="764" ht="14.25">
      <c r="N764" t="s">
        <v>251</v>
      </c>
    </row>
    <row r="765" ht="14.25">
      <c r="N765" t="s">
        <v>252</v>
      </c>
    </row>
    <row r="766" ht="14.25">
      <c r="N766" t="s">
        <v>253</v>
      </c>
    </row>
    <row r="767" ht="14.25">
      <c r="N767" t="s">
        <v>254</v>
      </c>
    </row>
    <row r="768" ht="14.25">
      <c r="N768" t="s">
        <v>255</v>
      </c>
    </row>
    <row r="769" ht="14.25">
      <c r="N769" t="s">
        <v>256</v>
      </c>
    </row>
    <row r="770" ht="14.25">
      <c r="N770" t="s">
        <v>1976</v>
      </c>
    </row>
    <row r="771" ht="14.25">
      <c r="N771" t="s">
        <v>257</v>
      </c>
    </row>
    <row r="772" ht="14.25">
      <c r="N772" t="s">
        <v>258</v>
      </c>
    </row>
    <row r="773" ht="14.25">
      <c r="N773" t="s">
        <v>259</v>
      </c>
    </row>
    <row r="774" ht="14.25">
      <c r="N774" t="s">
        <v>260</v>
      </c>
    </row>
    <row r="775" ht="14.25">
      <c r="N775" t="s">
        <v>261</v>
      </c>
    </row>
    <row r="776" ht="14.25">
      <c r="N776" t="s">
        <v>262</v>
      </c>
    </row>
    <row r="777" ht="14.25">
      <c r="N777" t="s">
        <v>263</v>
      </c>
    </row>
    <row r="778" ht="14.25">
      <c r="N778" t="s">
        <v>264</v>
      </c>
    </row>
    <row r="779" ht="14.25">
      <c r="N779" t="s">
        <v>265</v>
      </c>
    </row>
    <row r="780" ht="14.25">
      <c r="N780" t="s">
        <v>266</v>
      </c>
    </row>
    <row r="781" ht="14.25">
      <c r="N781" t="s">
        <v>267</v>
      </c>
    </row>
    <row r="782" ht="14.25">
      <c r="N782" t="s">
        <v>268</v>
      </c>
    </row>
    <row r="783" ht="14.25">
      <c r="N783" t="s">
        <v>269</v>
      </c>
    </row>
    <row r="784" ht="14.25">
      <c r="N784" t="s">
        <v>270</v>
      </c>
    </row>
    <row r="785" ht="14.25">
      <c r="N785" t="s">
        <v>271</v>
      </c>
    </row>
    <row r="786" ht="14.25">
      <c r="N786" t="s">
        <v>272</v>
      </c>
    </row>
    <row r="787" ht="14.25">
      <c r="N787" t="s">
        <v>273</v>
      </c>
    </row>
    <row r="788" ht="14.25">
      <c r="N788" t="s">
        <v>274</v>
      </c>
    </row>
    <row r="789" ht="14.25">
      <c r="N789" t="s">
        <v>275</v>
      </c>
    </row>
    <row r="790" ht="14.25">
      <c r="N790" t="s">
        <v>276</v>
      </c>
    </row>
    <row r="791" ht="14.25">
      <c r="N791" t="s">
        <v>277</v>
      </c>
    </row>
    <row r="792" ht="14.25">
      <c r="N792" t="s">
        <v>278</v>
      </c>
    </row>
    <row r="793" ht="14.25">
      <c r="N793" t="s">
        <v>279</v>
      </c>
    </row>
    <row r="794" ht="14.25">
      <c r="N794" t="s">
        <v>280</v>
      </c>
    </row>
    <row r="795" ht="14.25">
      <c r="N795" t="s">
        <v>281</v>
      </c>
    </row>
    <row r="796" ht="14.25">
      <c r="N796" t="s">
        <v>282</v>
      </c>
    </row>
    <row r="797" ht="14.25">
      <c r="N797" t="s">
        <v>283</v>
      </c>
    </row>
    <row r="798" ht="14.25">
      <c r="N798" t="s">
        <v>284</v>
      </c>
    </row>
    <row r="799" ht="14.25">
      <c r="N799" t="s">
        <v>285</v>
      </c>
    </row>
    <row r="800" ht="14.25">
      <c r="N800" t="s">
        <v>286</v>
      </c>
    </row>
    <row r="801" ht="14.25">
      <c r="N801" s="20" t="s">
        <v>287</v>
      </c>
    </row>
    <row r="802" ht="14.25">
      <c r="N802" t="s">
        <v>288</v>
      </c>
    </row>
    <row r="803" ht="14.25">
      <c r="N803" t="s">
        <v>289</v>
      </c>
    </row>
    <row r="804" ht="14.25">
      <c r="N804" t="s">
        <v>290</v>
      </c>
    </row>
    <row r="805" ht="14.25">
      <c r="N805" t="s">
        <v>291</v>
      </c>
    </row>
    <row r="806" ht="14.25">
      <c r="N806" t="s">
        <v>292</v>
      </c>
    </row>
    <row r="807" ht="14.25">
      <c r="N807" t="s">
        <v>293</v>
      </c>
    </row>
    <row r="808" ht="14.25">
      <c r="N808" t="s">
        <v>294</v>
      </c>
    </row>
    <row r="809" ht="14.25">
      <c r="N809" t="s">
        <v>295</v>
      </c>
    </row>
    <row r="810" ht="14.25">
      <c r="N810" t="s">
        <v>296</v>
      </c>
    </row>
    <row r="811" ht="14.25">
      <c r="N811" t="s">
        <v>297</v>
      </c>
    </row>
    <row r="812" ht="14.25">
      <c r="N812" t="s">
        <v>298</v>
      </c>
    </row>
    <row r="813" ht="14.25">
      <c r="N813" t="s">
        <v>299</v>
      </c>
    </row>
    <row r="814" ht="14.25">
      <c r="N814" t="s">
        <v>300</v>
      </c>
    </row>
    <row r="815" ht="14.25">
      <c r="N815" t="s">
        <v>301</v>
      </c>
    </row>
    <row r="816" ht="14.25">
      <c r="N816" t="s">
        <v>302</v>
      </c>
    </row>
    <row r="817" ht="14.25">
      <c r="N817" t="s">
        <v>303</v>
      </c>
    </row>
    <row r="818" ht="14.25">
      <c r="N818" t="s">
        <v>304</v>
      </c>
    </row>
    <row r="819" ht="14.25">
      <c r="N819" t="s">
        <v>305</v>
      </c>
    </row>
    <row r="820" ht="14.25">
      <c r="N820" t="s">
        <v>306</v>
      </c>
    </row>
    <row r="821" ht="14.25">
      <c r="N821" t="s">
        <v>307</v>
      </c>
    </row>
    <row r="822" ht="14.25">
      <c r="N822" t="s">
        <v>308</v>
      </c>
    </row>
    <row r="823" ht="14.25">
      <c r="N823" t="s">
        <v>309</v>
      </c>
    </row>
    <row r="824" ht="14.25">
      <c r="N824" t="s">
        <v>310</v>
      </c>
    </row>
    <row r="825" ht="14.25">
      <c r="N825" t="s">
        <v>311</v>
      </c>
    </row>
    <row r="826" ht="14.25">
      <c r="N826" t="s">
        <v>312</v>
      </c>
    </row>
    <row r="827" ht="14.25">
      <c r="N827" t="s">
        <v>313</v>
      </c>
    </row>
    <row r="828" ht="14.25">
      <c r="N828" t="s">
        <v>314</v>
      </c>
    </row>
    <row r="829" ht="14.25">
      <c r="N829" t="s">
        <v>315</v>
      </c>
    </row>
    <row r="830" ht="14.25">
      <c r="N830" t="s">
        <v>316</v>
      </c>
    </row>
    <row r="831" ht="14.25">
      <c r="N831" t="s">
        <v>317</v>
      </c>
    </row>
    <row r="832" ht="14.25">
      <c r="N832" t="s">
        <v>318</v>
      </c>
    </row>
    <row r="833" ht="14.25">
      <c r="N833" t="s">
        <v>319</v>
      </c>
    </row>
    <row r="834" ht="14.25">
      <c r="N834" t="s">
        <v>320</v>
      </c>
    </row>
    <row r="835" ht="14.25">
      <c r="N835" t="s">
        <v>321</v>
      </c>
    </row>
    <row r="836" ht="14.25">
      <c r="N836" t="s">
        <v>322</v>
      </c>
    </row>
    <row r="837" ht="14.25">
      <c r="N837" t="s">
        <v>323</v>
      </c>
    </row>
    <row r="838" ht="14.25">
      <c r="N838" t="s">
        <v>324</v>
      </c>
    </row>
    <row r="839" ht="14.25">
      <c r="N839" t="s">
        <v>325</v>
      </c>
    </row>
    <row r="840" ht="14.25">
      <c r="N840" t="s">
        <v>326</v>
      </c>
    </row>
    <row r="841" ht="14.25">
      <c r="N841" t="s">
        <v>327</v>
      </c>
    </row>
    <row r="842" ht="14.25">
      <c r="N842" t="s">
        <v>328</v>
      </c>
    </row>
    <row r="843" ht="14.25">
      <c r="N843" t="s">
        <v>329</v>
      </c>
    </row>
    <row r="844" ht="14.25">
      <c r="N844" t="s">
        <v>330</v>
      </c>
    </row>
    <row r="845" ht="14.25">
      <c r="N845" t="s">
        <v>331</v>
      </c>
    </row>
    <row r="846" ht="14.25">
      <c r="N846" t="s">
        <v>332</v>
      </c>
    </row>
    <row r="847" ht="14.25">
      <c r="N847" t="s">
        <v>333</v>
      </c>
    </row>
    <row r="848" ht="14.25">
      <c r="N848" t="s">
        <v>334</v>
      </c>
    </row>
    <row r="849" ht="14.25">
      <c r="N849" t="s">
        <v>335</v>
      </c>
    </row>
    <row r="850" ht="14.25">
      <c r="N850" t="s">
        <v>336</v>
      </c>
    </row>
    <row r="851" ht="14.25">
      <c r="N851" t="s">
        <v>337</v>
      </c>
    </row>
    <row r="852" ht="14.25">
      <c r="N852" t="s">
        <v>338</v>
      </c>
    </row>
    <row r="853" ht="14.25">
      <c r="N853" t="s">
        <v>339</v>
      </c>
    </row>
    <row r="854" ht="14.25">
      <c r="N854" t="s">
        <v>340</v>
      </c>
    </row>
    <row r="855" ht="14.25">
      <c r="N855" t="s">
        <v>341</v>
      </c>
    </row>
    <row r="856" ht="14.25">
      <c r="N856" t="s">
        <v>342</v>
      </c>
    </row>
    <row r="857" ht="14.25">
      <c r="N857" t="s">
        <v>343</v>
      </c>
    </row>
    <row r="858" ht="14.25">
      <c r="N858" t="s">
        <v>344</v>
      </c>
    </row>
    <row r="859" ht="14.25">
      <c r="N859" t="s">
        <v>345</v>
      </c>
    </row>
    <row r="860" ht="14.25">
      <c r="N860" t="s">
        <v>346</v>
      </c>
    </row>
    <row r="861" ht="14.25">
      <c r="N861" t="s">
        <v>347</v>
      </c>
    </row>
    <row r="862" ht="14.25">
      <c r="N862" t="s">
        <v>348</v>
      </c>
    </row>
    <row r="863" ht="14.25">
      <c r="N863" t="s">
        <v>349</v>
      </c>
    </row>
    <row r="864" ht="14.25">
      <c r="N864" t="s">
        <v>350</v>
      </c>
    </row>
    <row r="865" ht="14.25">
      <c r="N865" t="s">
        <v>351</v>
      </c>
    </row>
    <row r="866" ht="14.25">
      <c r="N866" t="s">
        <v>352</v>
      </c>
    </row>
    <row r="867" ht="14.25">
      <c r="N867" t="s">
        <v>353</v>
      </c>
    </row>
    <row r="868" ht="14.25">
      <c r="N868" t="s">
        <v>354</v>
      </c>
    </row>
    <row r="869" ht="14.25">
      <c r="N869" t="s">
        <v>355</v>
      </c>
    </row>
    <row r="870" ht="14.25">
      <c r="N870" t="s">
        <v>356</v>
      </c>
    </row>
    <row r="871" ht="14.25">
      <c r="N871" t="s">
        <v>357</v>
      </c>
    </row>
    <row r="872" ht="14.25">
      <c r="N872" t="s">
        <v>358</v>
      </c>
    </row>
    <row r="873" ht="14.25">
      <c r="N873" t="s">
        <v>359</v>
      </c>
    </row>
    <row r="874" ht="14.25">
      <c r="N874" t="s">
        <v>360</v>
      </c>
    </row>
    <row r="875" ht="14.25">
      <c r="N875" t="s">
        <v>361</v>
      </c>
    </row>
    <row r="876" ht="14.25">
      <c r="N876" t="s">
        <v>362</v>
      </c>
    </row>
    <row r="877" ht="14.25">
      <c r="N877" t="s">
        <v>363</v>
      </c>
    </row>
    <row r="878" ht="14.25">
      <c r="N878" t="s">
        <v>364</v>
      </c>
    </row>
    <row r="879" ht="14.25">
      <c r="N879" t="s">
        <v>365</v>
      </c>
    </row>
    <row r="880" ht="14.25">
      <c r="N880" t="s">
        <v>366</v>
      </c>
    </row>
    <row r="881" ht="14.25">
      <c r="N881" t="s">
        <v>367</v>
      </c>
    </row>
    <row r="882" ht="14.25">
      <c r="N882" t="s">
        <v>368</v>
      </c>
    </row>
    <row r="883" ht="14.25">
      <c r="N883" t="s">
        <v>369</v>
      </c>
    </row>
    <row r="884" ht="14.25">
      <c r="N884" t="s">
        <v>370</v>
      </c>
    </row>
    <row r="885" ht="14.25">
      <c r="N885" t="s">
        <v>371</v>
      </c>
    </row>
    <row r="886" ht="14.25">
      <c r="N886" t="s">
        <v>372</v>
      </c>
    </row>
    <row r="887" ht="14.25">
      <c r="N887" t="s">
        <v>373</v>
      </c>
    </row>
    <row r="888" ht="14.25">
      <c r="N888" t="s">
        <v>374</v>
      </c>
    </row>
    <row r="889" ht="14.25">
      <c r="N889" t="s">
        <v>375</v>
      </c>
    </row>
    <row r="890" ht="14.25">
      <c r="N890" t="s">
        <v>376</v>
      </c>
    </row>
    <row r="891" ht="14.25">
      <c r="N891" t="s">
        <v>377</v>
      </c>
    </row>
    <row r="892" ht="14.25">
      <c r="N892" t="s">
        <v>378</v>
      </c>
    </row>
    <row r="893" ht="14.25">
      <c r="N893" t="s">
        <v>379</v>
      </c>
    </row>
    <row r="894" ht="14.25">
      <c r="N894" t="s">
        <v>380</v>
      </c>
    </row>
    <row r="895" ht="14.25">
      <c r="N895" t="s">
        <v>381</v>
      </c>
    </row>
    <row r="896" ht="14.25">
      <c r="N896" t="s">
        <v>382</v>
      </c>
    </row>
    <row r="897" ht="14.25">
      <c r="N897" t="s">
        <v>383</v>
      </c>
    </row>
    <row r="898" ht="14.25">
      <c r="N898" t="s">
        <v>384</v>
      </c>
    </row>
    <row r="899" ht="14.25">
      <c r="N899" t="s">
        <v>385</v>
      </c>
    </row>
    <row r="900" ht="14.25">
      <c r="N900" t="s">
        <v>386</v>
      </c>
    </row>
    <row r="901" ht="14.25">
      <c r="N901" t="s">
        <v>387</v>
      </c>
    </row>
    <row r="902" ht="14.25">
      <c r="N902" t="s">
        <v>388</v>
      </c>
    </row>
    <row r="903" ht="14.25">
      <c r="N903" t="s">
        <v>389</v>
      </c>
    </row>
    <row r="904" ht="14.25">
      <c r="N904" t="s">
        <v>390</v>
      </c>
    </row>
    <row r="905" ht="14.25">
      <c r="N905" t="s">
        <v>391</v>
      </c>
    </row>
    <row r="906" ht="14.25">
      <c r="N906" t="s">
        <v>392</v>
      </c>
    </row>
    <row r="907" ht="14.25">
      <c r="N907" t="s">
        <v>393</v>
      </c>
    </row>
    <row r="908" ht="14.25">
      <c r="N908" t="s">
        <v>394</v>
      </c>
    </row>
    <row r="909" ht="14.25">
      <c r="N909" t="s">
        <v>395</v>
      </c>
    </row>
    <row r="910" ht="14.25">
      <c r="N910" t="s">
        <v>396</v>
      </c>
    </row>
    <row r="911" ht="14.25">
      <c r="N911" t="s">
        <v>397</v>
      </c>
    </row>
    <row r="912" ht="14.25">
      <c r="N912" t="s">
        <v>398</v>
      </c>
    </row>
    <row r="913" ht="14.25">
      <c r="N913" t="s">
        <v>399</v>
      </c>
    </row>
    <row r="914" ht="14.25">
      <c r="N914" t="s">
        <v>400</v>
      </c>
    </row>
    <row r="915" ht="14.25">
      <c r="N915" t="s">
        <v>401</v>
      </c>
    </row>
    <row r="916" ht="14.25">
      <c r="N916" t="s">
        <v>402</v>
      </c>
    </row>
    <row r="917" ht="14.25">
      <c r="N917" t="s">
        <v>403</v>
      </c>
    </row>
    <row r="918" ht="14.25">
      <c r="N918" t="s">
        <v>404</v>
      </c>
    </row>
    <row r="919" ht="14.25">
      <c r="N919" t="s">
        <v>405</v>
      </c>
    </row>
    <row r="920" ht="14.25">
      <c r="N920" t="s">
        <v>406</v>
      </c>
    </row>
    <row r="921" ht="14.25">
      <c r="N921" t="s">
        <v>407</v>
      </c>
    </row>
    <row r="922" ht="14.25">
      <c r="N922" t="s">
        <v>408</v>
      </c>
    </row>
    <row r="923" ht="14.25">
      <c r="N923" t="s">
        <v>409</v>
      </c>
    </row>
    <row r="924" ht="14.25">
      <c r="N924" t="s">
        <v>410</v>
      </c>
    </row>
    <row r="925" ht="14.25">
      <c r="N925" t="s">
        <v>411</v>
      </c>
    </row>
    <row r="926" ht="14.25">
      <c r="N926" t="s">
        <v>412</v>
      </c>
    </row>
    <row r="927" ht="14.25">
      <c r="N927" t="s">
        <v>413</v>
      </c>
    </row>
    <row r="928" ht="14.25">
      <c r="N928" t="s">
        <v>414</v>
      </c>
    </row>
    <row r="929" ht="14.25">
      <c r="N929" t="s">
        <v>415</v>
      </c>
    </row>
    <row r="930" ht="14.25">
      <c r="N930" t="s">
        <v>416</v>
      </c>
    </row>
    <row r="931" ht="14.25">
      <c r="N931" t="s">
        <v>417</v>
      </c>
    </row>
    <row r="932" ht="14.25">
      <c r="N932" t="s">
        <v>418</v>
      </c>
    </row>
    <row r="933" ht="14.25">
      <c r="N933" t="s">
        <v>419</v>
      </c>
    </row>
    <row r="934" ht="14.25">
      <c r="N934" t="s">
        <v>420</v>
      </c>
    </row>
    <row r="935" ht="14.25">
      <c r="N935" t="s">
        <v>421</v>
      </c>
    </row>
    <row r="936" ht="14.25">
      <c r="N936" t="s">
        <v>422</v>
      </c>
    </row>
    <row r="937" ht="14.25">
      <c r="N937" t="s">
        <v>423</v>
      </c>
    </row>
    <row r="938" ht="14.25">
      <c r="N938" t="s">
        <v>424</v>
      </c>
    </row>
    <row r="939" ht="14.25">
      <c r="N939" t="s">
        <v>425</v>
      </c>
    </row>
    <row r="940" ht="14.25">
      <c r="N940" t="s">
        <v>426</v>
      </c>
    </row>
    <row r="941" ht="14.25">
      <c r="N941" t="s">
        <v>427</v>
      </c>
    </row>
    <row r="942" ht="14.25">
      <c r="N942" t="s">
        <v>428</v>
      </c>
    </row>
    <row r="943" ht="14.25">
      <c r="N943" t="s">
        <v>429</v>
      </c>
    </row>
    <row r="944" ht="14.25">
      <c r="N944" t="s">
        <v>430</v>
      </c>
    </row>
    <row r="945" ht="14.25">
      <c r="N945" t="s">
        <v>431</v>
      </c>
    </row>
    <row r="946" ht="14.25">
      <c r="N946" t="s">
        <v>432</v>
      </c>
    </row>
    <row r="947" ht="14.25">
      <c r="N947" t="s">
        <v>433</v>
      </c>
    </row>
    <row r="948" ht="14.25">
      <c r="N948" t="s">
        <v>434</v>
      </c>
    </row>
    <row r="949" ht="14.25">
      <c r="N949" t="s">
        <v>435</v>
      </c>
    </row>
    <row r="950" ht="14.25">
      <c r="N950" t="s">
        <v>436</v>
      </c>
    </row>
    <row r="951" ht="14.25">
      <c r="N951" t="s">
        <v>437</v>
      </c>
    </row>
    <row r="952" ht="14.25">
      <c r="N952" t="s">
        <v>438</v>
      </c>
    </row>
    <row r="953" ht="14.25">
      <c r="N953" t="s">
        <v>439</v>
      </c>
    </row>
    <row r="954" ht="14.25">
      <c r="N954" t="s">
        <v>440</v>
      </c>
    </row>
    <row r="955" ht="14.25">
      <c r="N955" t="s">
        <v>441</v>
      </c>
    </row>
    <row r="956" ht="14.25">
      <c r="N956" t="s">
        <v>442</v>
      </c>
    </row>
    <row r="957" ht="14.25">
      <c r="N957" t="s">
        <v>443</v>
      </c>
    </row>
    <row r="958" ht="14.25">
      <c r="N958" t="s">
        <v>444</v>
      </c>
    </row>
    <row r="959" ht="14.25">
      <c r="N959" t="s">
        <v>445</v>
      </c>
    </row>
    <row r="960" ht="14.25">
      <c r="N960" t="s">
        <v>446</v>
      </c>
    </row>
    <row r="961" ht="14.25">
      <c r="N961" t="s">
        <v>447</v>
      </c>
    </row>
    <row r="962" ht="14.25">
      <c r="N962" t="s">
        <v>448</v>
      </c>
    </row>
    <row r="963" ht="14.25">
      <c r="N963" t="s">
        <v>449</v>
      </c>
    </row>
    <row r="964" ht="14.25">
      <c r="N964" t="s">
        <v>450</v>
      </c>
    </row>
    <row r="965" ht="14.25">
      <c r="N965" t="s">
        <v>451</v>
      </c>
    </row>
    <row r="966" ht="14.25">
      <c r="N966" t="s">
        <v>1459</v>
      </c>
    </row>
    <row r="967" ht="14.25">
      <c r="N967" t="s">
        <v>452</v>
      </c>
    </row>
    <row r="968" ht="14.25">
      <c r="N968" t="s">
        <v>453</v>
      </c>
    </row>
    <row r="969" ht="14.25">
      <c r="N969" t="s">
        <v>454</v>
      </c>
    </row>
    <row r="970" ht="14.25">
      <c r="N970" t="s">
        <v>455</v>
      </c>
    </row>
    <row r="971" ht="14.25">
      <c r="N971" t="s">
        <v>456</v>
      </c>
    </row>
    <row r="972" ht="14.25">
      <c r="N972" t="s">
        <v>457</v>
      </c>
    </row>
    <row r="973" ht="14.25">
      <c r="N973" t="s">
        <v>458</v>
      </c>
    </row>
    <row r="974" ht="14.25">
      <c r="N974" t="s">
        <v>459</v>
      </c>
    </row>
    <row r="975" ht="14.25">
      <c r="N975" t="s">
        <v>460</v>
      </c>
    </row>
    <row r="976" ht="14.25">
      <c r="N976" t="s">
        <v>461</v>
      </c>
    </row>
    <row r="977" ht="14.25">
      <c r="N977" t="s">
        <v>462</v>
      </c>
    </row>
    <row r="978" ht="14.25">
      <c r="N978" t="s">
        <v>463</v>
      </c>
    </row>
    <row r="979" ht="14.25">
      <c r="N979" t="s">
        <v>464</v>
      </c>
    </row>
    <row r="980" ht="14.25">
      <c r="N980" t="s">
        <v>465</v>
      </c>
    </row>
    <row r="981" ht="14.25">
      <c r="N981" t="s">
        <v>466</v>
      </c>
    </row>
    <row r="982" ht="14.25">
      <c r="N982" t="s">
        <v>467</v>
      </c>
    </row>
    <row r="983" ht="14.25">
      <c r="N983" t="s">
        <v>468</v>
      </c>
    </row>
    <row r="984" ht="14.25">
      <c r="N984" t="s">
        <v>469</v>
      </c>
    </row>
    <row r="985" ht="14.25">
      <c r="N985" t="s">
        <v>470</v>
      </c>
    </row>
    <row r="986" ht="14.25">
      <c r="N986" t="s">
        <v>471</v>
      </c>
    </row>
    <row r="987" ht="14.25">
      <c r="N987" t="s">
        <v>472</v>
      </c>
    </row>
    <row r="988" ht="14.25">
      <c r="N988" t="s">
        <v>473</v>
      </c>
    </row>
    <row r="989" ht="14.25">
      <c r="N989" t="s">
        <v>474</v>
      </c>
    </row>
    <row r="990" ht="14.25">
      <c r="N990" t="s">
        <v>475</v>
      </c>
    </row>
    <row r="991" ht="14.25">
      <c r="N991" t="s">
        <v>476</v>
      </c>
    </row>
    <row r="992" ht="14.25">
      <c r="N992" t="s">
        <v>477</v>
      </c>
    </row>
    <row r="993" ht="14.25">
      <c r="N993" t="s">
        <v>478</v>
      </c>
    </row>
    <row r="994" ht="14.25">
      <c r="N994" t="s">
        <v>479</v>
      </c>
    </row>
    <row r="995" ht="14.25">
      <c r="N995" t="s">
        <v>480</v>
      </c>
    </row>
    <row r="996" ht="14.25">
      <c r="N996" t="s">
        <v>481</v>
      </c>
    </row>
    <row r="997" ht="14.25">
      <c r="N997" t="s">
        <v>482</v>
      </c>
    </row>
    <row r="998" ht="14.25">
      <c r="N998" t="s">
        <v>483</v>
      </c>
    </row>
    <row r="999" ht="14.25">
      <c r="N999" t="s">
        <v>484</v>
      </c>
    </row>
    <row r="1000" ht="14.25">
      <c r="N1000" t="s">
        <v>485</v>
      </c>
    </row>
    <row r="1001" ht="14.25">
      <c r="N1001" t="s">
        <v>486</v>
      </c>
    </row>
    <row r="1002" ht="14.25">
      <c r="N1002" t="s">
        <v>487</v>
      </c>
    </row>
    <row r="1003" ht="14.25">
      <c r="N1003" t="s">
        <v>488</v>
      </c>
    </row>
    <row r="1004" ht="14.25">
      <c r="N1004" t="s">
        <v>489</v>
      </c>
    </row>
    <row r="1005" ht="14.25">
      <c r="N1005" t="s">
        <v>490</v>
      </c>
    </row>
    <row r="1006" ht="14.25">
      <c r="N1006" t="s">
        <v>491</v>
      </c>
    </row>
    <row r="1007" ht="14.25">
      <c r="N1007" t="s">
        <v>492</v>
      </c>
    </row>
    <row r="1008" ht="14.25">
      <c r="N1008" t="s">
        <v>493</v>
      </c>
    </row>
    <row r="1009" ht="14.25">
      <c r="N1009" t="s">
        <v>494</v>
      </c>
    </row>
    <row r="1010" ht="14.25">
      <c r="N1010" t="s">
        <v>495</v>
      </c>
    </row>
    <row r="1011" ht="14.25">
      <c r="N1011" t="s">
        <v>496</v>
      </c>
    </row>
    <row r="1012" ht="14.25">
      <c r="N1012" t="s">
        <v>497</v>
      </c>
    </row>
    <row r="1013" ht="14.25">
      <c r="N1013" t="s">
        <v>498</v>
      </c>
    </row>
    <row r="1014" ht="14.25">
      <c r="N1014" t="s">
        <v>499</v>
      </c>
    </row>
    <row r="1015" ht="14.25">
      <c r="N1015" t="s">
        <v>500</v>
      </c>
    </row>
    <row r="1016" ht="14.25">
      <c r="N1016" t="s">
        <v>501</v>
      </c>
    </row>
    <row r="1017" ht="14.25">
      <c r="N1017" t="s">
        <v>502</v>
      </c>
    </row>
    <row r="1018" ht="14.25">
      <c r="N1018" t="s">
        <v>503</v>
      </c>
    </row>
    <row r="1019" ht="14.25">
      <c r="N1019" t="s">
        <v>504</v>
      </c>
    </row>
    <row r="1020" ht="14.25">
      <c r="N1020" t="s">
        <v>505</v>
      </c>
    </row>
    <row r="1021" ht="14.25">
      <c r="N1021" t="s">
        <v>506</v>
      </c>
    </row>
    <row r="1022" ht="14.25">
      <c r="N1022" s="20" t="s">
        <v>507</v>
      </c>
    </row>
    <row r="1023" ht="14.25">
      <c r="N1023" t="s">
        <v>508</v>
      </c>
    </row>
    <row r="1024" ht="14.25">
      <c r="N1024" t="s">
        <v>509</v>
      </c>
    </row>
    <row r="1025" ht="14.25">
      <c r="N1025" t="s">
        <v>510</v>
      </c>
    </row>
    <row r="1026" ht="14.25">
      <c r="N1026" t="s">
        <v>511</v>
      </c>
    </row>
    <row r="1027" ht="14.25">
      <c r="N1027" t="s">
        <v>512</v>
      </c>
    </row>
    <row r="1028" ht="14.25">
      <c r="N1028" t="s">
        <v>513</v>
      </c>
    </row>
    <row r="1029" ht="14.25">
      <c r="N1029" t="s">
        <v>514</v>
      </c>
    </row>
    <row r="1030" ht="14.25">
      <c r="N1030" t="s">
        <v>515</v>
      </c>
    </row>
    <row r="1031" ht="14.25">
      <c r="N1031" t="s">
        <v>516</v>
      </c>
    </row>
    <row r="1032" ht="14.25">
      <c r="N1032" t="s">
        <v>517</v>
      </c>
    </row>
    <row r="1033" ht="14.25">
      <c r="N1033" t="s">
        <v>518</v>
      </c>
    </row>
    <row r="1034" ht="14.25">
      <c r="N1034" t="s">
        <v>519</v>
      </c>
    </row>
    <row r="1035" ht="14.25">
      <c r="N1035" t="s">
        <v>520</v>
      </c>
    </row>
    <row r="1036" ht="14.25">
      <c r="N1036" t="s">
        <v>521</v>
      </c>
    </row>
    <row r="1037" ht="14.25">
      <c r="N1037" t="s">
        <v>522</v>
      </c>
    </row>
    <row r="1038" ht="14.25">
      <c r="N1038" t="s">
        <v>523</v>
      </c>
    </row>
    <row r="1039" ht="14.25">
      <c r="N1039" t="s">
        <v>524</v>
      </c>
    </row>
    <row r="1040" ht="14.25">
      <c r="N1040" t="s">
        <v>525</v>
      </c>
    </row>
    <row r="1041" ht="14.25">
      <c r="N1041" t="s">
        <v>526</v>
      </c>
    </row>
    <row r="1042" ht="14.25">
      <c r="N1042" t="s">
        <v>527</v>
      </c>
    </row>
    <row r="1043" ht="14.25">
      <c r="N1043" t="s">
        <v>528</v>
      </c>
    </row>
    <row r="1044" ht="14.25">
      <c r="N1044" t="s">
        <v>529</v>
      </c>
    </row>
    <row r="1045" ht="14.25">
      <c r="N1045" t="s">
        <v>530</v>
      </c>
    </row>
    <row r="1046" ht="14.25">
      <c r="N1046" t="s">
        <v>531</v>
      </c>
    </row>
    <row r="1047" ht="14.25">
      <c r="N1047" t="s">
        <v>532</v>
      </c>
    </row>
    <row r="1048" ht="14.25">
      <c r="N1048" t="s">
        <v>533</v>
      </c>
    </row>
    <row r="1049" ht="14.25">
      <c r="N1049" t="s">
        <v>534</v>
      </c>
    </row>
    <row r="1050" ht="14.25">
      <c r="N1050" t="s">
        <v>535</v>
      </c>
    </row>
    <row r="1051" ht="14.25">
      <c r="N1051" t="s">
        <v>536</v>
      </c>
    </row>
    <row r="1052" ht="14.25">
      <c r="N1052" t="s">
        <v>537</v>
      </c>
    </row>
    <row r="1053" ht="14.25">
      <c r="N1053" t="s">
        <v>538</v>
      </c>
    </row>
    <row r="1054" ht="14.25">
      <c r="N1054" t="s">
        <v>539</v>
      </c>
    </row>
    <row r="1055" ht="14.25">
      <c r="N1055" t="s">
        <v>540</v>
      </c>
    </row>
    <row r="1056" ht="14.25">
      <c r="N1056" t="s">
        <v>541</v>
      </c>
    </row>
    <row r="1057" ht="14.25">
      <c r="N1057" t="s">
        <v>542</v>
      </c>
    </row>
    <row r="1058" ht="14.25">
      <c r="N1058" t="s">
        <v>543</v>
      </c>
    </row>
    <row r="1059" ht="14.25">
      <c r="N1059" t="s">
        <v>544</v>
      </c>
    </row>
    <row r="1060" ht="14.25">
      <c r="N1060" t="s">
        <v>545</v>
      </c>
    </row>
    <row r="1061" ht="14.25">
      <c r="N1061" t="s">
        <v>546</v>
      </c>
    </row>
    <row r="1062" ht="14.25">
      <c r="N1062" t="s">
        <v>547</v>
      </c>
    </row>
    <row r="1063" ht="14.25">
      <c r="N1063" t="s">
        <v>548</v>
      </c>
    </row>
    <row r="1064" ht="14.25">
      <c r="N1064" t="s">
        <v>549</v>
      </c>
    </row>
    <row r="1065" ht="14.25">
      <c r="N1065" t="s">
        <v>550</v>
      </c>
    </row>
    <row r="1066" ht="14.25">
      <c r="N1066" t="s">
        <v>551</v>
      </c>
    </row>
    <row r="1067" ht="14.25">
      <c r="N1067" t="s">
        <v>552</v>
      </c>
    </row>
    <row r="1068" ht="14.25">
      <c r="N1068" t="s">
        <v>553</v>
      </c>
    </row>
    <row r="1069" ht="14.25">
      <c r="N1069" t="s">
        <v>554</v>
      </c>
    </row>
    <row r="1070" ht="14.25">
      <c r="N1070" t="s">
        <v>555</v>
      </c>
    </row>
    <row r="1071" ht="14.25">
      <c r="N1071" t="s">
        <v>556</v>
      </c>
    </row>
    <row r="1072" ht="14.25">
      <c r="N1072" t="s">
        <v>557</v>
      </c>
    </row>
    <row r="1073" ht="14.25">
      <c r="N1073" t="s">
        <v>558</v>
      </c>
    </row>
    <row r="1074" ht="14.25">
      <c r="N1074" t="s">
        <v>559</v>
      </c>
    </row>
    <row r="1075" ht="14.25">
      <c r="N1075" t="s">
        <v>560</v>
      </c>
    </row>
    <row r="1076" ht="14.25">
      <c r="N1076" t="s">
        <v>561</v>
      </c>
    </row>
    <row r="1077" ht="14.25">
      <c r="N1077" t="s">
        <v>562</v>
      </c>
    </row>
    <row r="1078" ht="14.25">
      <c r="N1078" t="s">
        <v>563</v>
      </c>
    </row>
    <row r="1079" ht="14.25">
      <c r="N1079" t="s">
        <v>564</v>
      </c>
    </row>
    <row r="1080" ht="14.25">
      <c r="N1080" t="s">
        <v>565</v>
      </c>
    </row>
    <row r="1081" ht="14.25">
      <c r="N1081" t="s">
        <v>566</v>
      </c>
    </row>
    <row r="1082" ht="14.25">
      <c r="N1082" t="s">
        <v>567</v>
      </c>
    </row>
    <row r="1083" ht="14.25">
      <c r="N1083" t="s">
        <v>568</v>
      </c>
    </row>
    <row r="1084" ht="14.25">
      <c r="N1084" t="s">
        <v>569</v>
      </c>
    </row>
    <row r="1085" ht="14.25">
      <c r="N1085" t="s">
        <v>570</v>
      </c>
    </row>
    <row r="1086" ht="14.25">
      <c r="N1086" t="s">
        <v>571</v>
      </c>
    </row>
    <row r="1087" ht="14.25">
      <c r="N1087" t="s">
        <v>572</v>
      </c>
    </row>
    <row r="1088" ht="14.25">
      <c r="N1088" t="s">
        <v>573</v>
      </c>
    </row>
    <row r="1089" ht="14.25">
      <c r="N1089" t="s">
        <v>574</v>
      </c>
    </row>
    <row r="1090" ht="14.25">
      <c r="N1090" t="s">
        <v>575</v>
      </c>
    </row>
    <row r="1091" ht="14.25">
      <c r="N1091" t="s">
        <v>576</v>
      </c>
    </row>
    <row r="1092" ht="14.25">
      <c r="N1092" t="s">
        <v>577</v>
      </c>
    </row>
    <row r="1093" ht="14.25">
      <c r="N1093" t="s">
        <v>578</v>
      </c>
    </row>
    <row r="1094" ht="14.25">
      <c r="N1094" t="s">
        <v>579</v>
      </c>
    </row>
    <row r="1095" ht="14.25">
      <c r="N1095" t="s">
        <v>580</v>
      </c>
    </row>
    <row r="1096" ht="14.25">
      <c r="N1096" t="s">
        <v>581</v>
      </c>
    </row>
    <row r="1097" ht="14.25">
      <c r="N1097" t="s">
        <v>582</v>
      </c>
    </row>
    <row r="1098" ht="14.25">
      <c r="N1098" t="s">
        <v>583</v>
      </c>
    </row>
    <row r="1099" ht="14.25">
      <c r="N1099" t="s">
        <v>584</v>
      </c>
    </row>
    <row r="1100" ht="14.25">
      <c r="N1100" t="s">
        <v>585</v>
      </c>
    </row>
    <row r="1101" ht="14.25">
      <c r="N1101" t="s">
        <v>586</v>
      </c>
    </row>
    <row r="1102" ht="14.25">
      <c r="N1102" t="s">
        <v>587</v>
      </c>
    </row>
    <row r="1103" ht="14.25">
      <c r="N1103" t="s">
        <v>588</v>
      </c>
    </row>
    <row r="1104" ht="14.25">
      <c r="N1104" t="s">
        <v>589</v>
      </c>
    </row>
    <row r="1105" ht="14.25">
      <c r="N1105" t="s">
        <v>590</v>
      </c>
    </row>
    <row r="1106" ht="14.25">
      <c r="N1106" t="s">
        <v>591</v>
      </c>
    </row>
    <row r="1107" ht="14.25">
      <c r="N1107" t="s">
        <v>592</v>
      </c>
    </row>
    <row r="1108" ht="14.25">
      <c r="N1108" t="s">
        <v>593</v>
      </c>
    </row>
    <row r="1109" ht="14.25">
      <c r="N1109" t="s">
        <v>594</v>
      </c>
    </row>
    <row r="1110" ht="14.25">
      <c r="N1110" t="s">
        <v>595</v>
      </c>
    </row>
    <row r="1111" ht="14.25">
      <c r="N1111" t="s">
        <v>596</v>
      </c>
    </row>
    <row r="1112" ht="14.25">
      <c r="N1112" t="s">
        <v>597</v>
      </c>
    </row>
    <row r="1113" ht="14.25">
      <c r="N1113" t="s">
        <v>598</v>
      </c>
    </row>
    <row r="1114" ht="14.25">
      <c r="N1114" t="s">
        <v>599</v>
      </c>
    </row>
    <row r="1115" ht="14.25">
      <c r="N1115" t="s">
        <v>600</v>
      </c>
    </row>
    <row r="1116" ht="14.25">
      <c r="N1116" t="s">
        <v>601</v>
      </c>
    </row>
    <row r="1117" ht="14.25">
      <c r="N1117" t="s">
        <v>602</v>
      </c>
    </row>
    <row r="1118" ht="14.25">
      <c r="N1118" t="s">
        <v>603</v>
      </c>
    </row>
    <row r="1119" ht="14.25">
      <c r="N1119" t="s">
        <v>604</v>
      </c>
    </row>
    <row r="1120" ht="14.25">
      <c r="N1120" t="s">
        <v>605</v>
      </c>
    </row>
    <row r="1121" ht="14.25">
      <c r="N1121" t="s">
        <v>606</v>
      </c>
    </row>
    <row r="1122" ht="14.25">
      <c r="N1122" t="s">
        <v>607</v>
      </c>
    </row>
    <row r="1123" ht="14.25">
      <c r="N1123" t="s">
        <v>608</v>
      </c>
    </row>
    <row r="1124" ht="14.25">
      <c r="N1124" t="s">
        <v>609</v>
      </c>
    </row>
    <row r="1125" ht="14.25">
      <c r="N1125" t="s">
        <v>610</v>
      </c>
    </row>
    <row r="1126" ht="14.25">
      <c r="N1126" t="s">
        <v>611</v>
      </c>
    </row>
    <row r="1127" ht="14.25">
      <c r="N1127" t="s">
        <v>612</v>
      </c>
    </row>
    <row r="1128" ht="14.25">
      <c r="N1128" t="s">
        <v>613</v>
      </c>
    </row>
    <row r="1129" ht="14.25">
      <c r="N1129" t="s">
        <v>614</v>
      </c>
    </row>
    <row r="1130" ht="14.25">
      <c r="N1130" t="s">
        <v>615</v>
      </c>
    </row>
    <row r="1131" ht="14.25">
      <c r="N1131" t="s">
        <v>616</v>
      </c>
    </row>
    <row r="1132" ht="14.25">
      <c r="N1132" t="s">
        <v>617</v>
      </c>
    </row>
    <row r="1133" ht="14.25">
      <c r="N1133" t="s">
        <v>618</v>
      </c>
    </row>
    <row r="1134" ht="14.25">
      <c r="N1134" t="s">
        <v>619</v>
      </c>
    </row>
    <row r="1135" ht="14.25">
      <c r="N1135" t="s">
        <v>620</v>
      </c>
    </row>
    <row r="1136" ht="14.25">
      <c r="N1136" t="s">
        <v>621</v>
      </c>
    </row>
    <row r="1137" ht="14.25">
      <c r="N1137" t="s">
        <v>622</v>
      </c>
    </row>
    <row r="1138" ht="14.25">
      <c r="N1138" t="s">
        <v>623</v>
      </c>
    </row>
    <row r="1139" ht="14.25">
      <c r="N1139" t="s">
        <v>624</v>
      </c>
    </row>
    <row r="1140" ht="14.25">
      <c r="N1140" t="s">
        <v>625</v>
      </c>
    </row>
    <row r="1141" ht="14.25">
      <c r="N1141" t="s">
        <v>626</v>
      </c>
    </row>
    <row r="1142" ht="14.25">
      <c r="N1142" t="s">
        <v>627</v>
      </c>
    </row>
    <row r="1143" ht="14.25">
      <c r="N1143" t="s">
        <v>628</v>
      </c>
    </row>
    <row r="1144" ht="14.25">
      <c r="N1144" t="s">
        <v>629</v>
      </c>
    </row>
    <row r="1145" ht="14.25">
      <c r="N1145" t="s">
        <v>630</v>
      </c>
    </row>
    <row r="1146" ht="14.25">
      <c r="N1146" t="s">
        <v>631</v>
      </c>
    </row>
    <row r="1147" ht="14.25">
      <c r="N1147" t="s">
        <v>632</v>
      </c>
    </row>
    <row r="1148" ht="14.25">
      <c r="N1148" t="s">
        <v>633</v>
      </c>
    </row>
    <row r="1149" ht="14.25">
      <c r="N1149" t="s">
        <v>634</v>
      </c>
    </row>
    <row r="1150" ht="14.25">
      <c r="N1150" t="s">
        <v>635</v>
      </c>
    </row>
    <row r="1151" ht="14.25">
      <c r="N1151" t="s">
        <v>636</v>
      </c>
    </row>
    <row r="1152" ht="14.25">
      <c r="N1152" t="s">
        <v>637</v>
      </c>
    </row>
    <row r="1153" ht="14.25">
      <c r="N1153" t="s">
        <v>638</v>
      </c>
    </row>
    <row r="1154" ht="14.25">
      <c r="N1154" t="s">
        <v>639</v>
      </c>
    </row>
    <row r="1155" ht="14.25">
      <c r="N1155" t="s">
        <v>640</v>
      </c>
    </row>
    <row r="1156" ht="14.25">
      <c r="N1156" t="s">
        <v>641</v>
      </c>
    </row>
    <row r="1157" ht="14.25">
      <c r="N1157" t="s">
        <v>642</v>
      </c>
    </row>
    <row r="1158" ht="14.25">
      <c r="N1158" t="s">
        <v>643</v>
      </c>
    </row>
    <row r="1159" ht="14.25">
      <c r="N1159" t="s">
        <v>644</v>
      </c>
    </row>
    <row r="1160" ht="14.25">
      <c r="N1160" t="s">
        <v>645</v>
      </c>
    </row>
    <row r="1161" ht="14.25">
      <c r="N1161" t="s">
        <v>646</v>
      </c>
    </row>
    <row r="1162" ht="14.25">
      <c r="N1162" t="s">
        <v>647</v>
      </c>
    </row>
    <row r="1163" ht="14.25">
      <c r="N1163" t="s">
        <v>648</v>
      </c>
    </row>
    <row r="1164" ht="14.25">
      <c r="N1164" t="s">
        <v>649</v>
      </c>
    </row>
    <row r="1165" ht="14.25">
      <c r="N1165" t="s">
        <v>650</v>
      </c>
    </row>
    <row r="1166" ht="14.25">
      <c r="N1166" t="s">
        <v>651</v>
      </c>
    </row>
    <row r="1167" ht="14.25">
      <c r="N1167" t="s">
        <v>652</v>
      </c>
    </row>
    <row r="1168" ht="14.25">
      <c r="N1168" t="s">
        <v>653</v>
      </c>
    </row>
    <row r="1169" ht="14.25">
      <c r="N1169" t="s">
        <v>654</v>
      </c>
    </row>
    <row r="1170" ht="14.25">
      <c r="N1170" t="s">
        <v>655</v>
      </c>
    </row>
    <row r="1171" ht="14.25">
      <c r="N1171" t="s">
        <v>656</v>
      </c>
    </row>
    <row r="1172" ht="14.25">
      <c r="N1172" t="s">
        <v>657</v>
      </c>
    </row>
    <row r="1173" ht="14.25">
      <c r="N1173" t="s">
        <v>658</v>
      </c>
    </row>
    <row r="1174" ht="14.25">
      <c r="N1174" t="s">
        <v>659</v>
      </c>
    </row>
    <row r="1175" ht="14.25">
      <c r="N1175" t="s">
        <v>660</v>
      </c>
    </row>
    <row r="1176" ht="14.25">
      <c r="N1176" t="s">
        <v>661</v>
      </c>
    </row>
    <row r="1177" ht="14.25">
      <c r="N1177" t="s">
        <v>662</v>
      </c>
    </row>
    <row r="1178" ht="14.25">
      <c r="N1178" t="s">
        <v>663</v>
      </c>
    </row>
    <row r="1179" ht="14.25">
      <c r="N1179" t="s">
        <v>664</v>
      </c>
    </row>
    <row r="1180" ht="14.25">
      <c r="N1180" t="s">
        <v>665</v>
      </c>
    </row>
    <row r="1181" ht="14.25">
      <c r="N1181" t="s">
        <v>666</v>
      </c>
    </row>
    <row r="1182" ht="14.25">
      <c r="N1182" t="s">
        <v>667</v>
      </c>
    </row>
    <row r="1183" ht="14.25">
      <c r="N1183" t="s">
        <v>668</v>
      </c>
    </row>
    <row r="1184" ht="14.25">
      <c r="N1184" t="s">
        <v>669</v>
      </c>
    </row>
    <row r="1185" ht="14.25">
      <c r="N1185" t="s">
        <v>670</v>
      </c>
    </row>
    <row r="1186" ht="14.25">
      <c r="N1186" t="s">
        <v>671</v>
      </c>
    </row>
    <row r="1187" ht="14.25">
      <c r="N1187" t="s">
        <v>672</v>
      </c>
    </row>
    <row r="1188" ht="14.25">
      <c r="N1188" t="s">
        <v>673</v>
      </c>
    </row>
    <row r="1189" ht="14.25">
      <c r="N1189" t="s">
        <v>674</v>
      </c>
    </row>
    <row r="1190" ht="14.25">
      <c r="N1190" t="s">
        <v>675</v>
      </c>
    </row>
    <row r="1191" ht="14.25">
      <c r="N1191" t="s">
        <v>676</v>
      </c>
    </row>
    <row r="1192" ht="14.25">
      <c r="N1192" t="s">
        <v>677</v>
      </c>
    </row>
    <row r="1193" ht="14.25">
      <c r="N1193" t="s">
        <v>678</v>
      </c>
    </row>
    <row r="1194" ht="14.25">
      <c r="N1194" t="s">
        <v>679</v>
      </c>
    </row>
    <row r="1195" ht="14.25">
      <c r="N1195" t="s">
        <v>680</v>
      </c>
    </row>
    <row r="1196" ht="14.25">
      <c r="N1196" t="s">
        <v>681</v>
      </c>
    </row>
    <row r="1197" ht="14.25">
      <c r="N1197" t="s">
        <v>682</v>
      </c>
    </row>
    <row r="1198" ht="14.25">
      <c r="N1198" t="s">
        <v>683</v>
      </c>
    </row>
    <row r="1199" ht="14.25">
      <c r="N1199" t="s">
        <v>684</v>
      </c>
    </row>
    <row r="1200" ht="14.25">
      <c r="N1200" t="s">
        <v>685</v>
      </c>
    </row>
    <row r="1201" ht="14.25">
      <c r="N1201" t="s">
        <v>686</v>
      </c>
    </row>
    <row r="1202" ht="14.25">
      <c r="N1202" t="s">
        <v>687</v>
      </c>
    </row>
    <row r="1203" ht="14.25">
      <c r="N1203" t="s">
        <v>688</v>
      </c>
    </row>
    <row r="1204" ht="14.25">
      <c r="N1204" t="s">
        <v>689</v>
      </c>
    </row>
    <row r="1205" ht="14.25">
      <c r="N1205" t="s">
        <v>690</v>
      </c>
    </row>
    <row r="1206" ht="14.25">
      <c r="N1206" t="s">
        <v>691</v>
      </c>
    </row>
    <row r="1207" ht="14.25">
      <c r="N1207" t="s">
        <v>692</v>
      </c>
    </row>
    <row r="1208" ht="14.25">
      <c r="N1208" t="s">
        <v>693</v>
      </c>
    </row>
    <row r="1209" ht="14.25">
      <c r="N1209" t="s">
        <v>694</v>
      </c>
    </row>
    <row r="1210" ht="14.25">
      <c r="N1210" t="s">
        <v>695</v>
      </c>
    </row>
    <row r="1211" ht="14.25">
      <c r="N1211" t="s">
        <v>696</v>
      </c>
    </row>
    <row r="1212" ht="14.25">
      <c r="N1212" t="s">
        <v>697</v>
      </c>
    </row>
    <row r="1213" ht="14.25">
      <c r="N1213" t="s">
        <v>698</v>
      </c>
    </row>
    <row r="1214" ht="14.25">
      <c r="N1214" t="s">
        <v>699</v>
      </c>
    </row>
    <row r="1215" ht="14.25">
      <c r="N1215" t="s">
        <v>700</v>
      </c>
    </row>
    <row r="1216" ht="14.25">
      <c r="N1216" t="s">
        <v>701</v>
      </c>
    </row>
    <row r="1217" ht="14.25">
      <c r="N1217" t="s">
        <v>702</v>
      </c>
    </row>
    <row r="1218" ht="14.25">
      <c r="N1218" t="s">
        <v>703</v>
      </c>
    </row>
    <row r="1219" ht="14.25">
      <c r="N1219" t="s">
        <v>704</v>
      </c>
    </row>
    <row r="1220" ht="14.25">
      <c r="N1220" t="s">
        <v>705</v>
      </c>
    </row>
    <row r="1221" ht="14.25">
      <c r="N1221" t="s">
        <v>706</v>
      </c>
    </row>
    <row r="1222" ht="14.25">
      <c r="N1222" t="s">
        <v>707</v>
      </c>
    </row>
    <row r="1223" ht="14.25">
      <c r="N1223" t="s">
        <v>708</v>
      </c>
    </row>
    <row r="1224" ht="14.25">
      <c r="N1224" t="s">
        <v>709</v>
      </c>
    </row>
    <row r="1225" ht="14.25">
      <c r="N1225" t="s">
        <v>710</v>
      </c>
    </row>
    <row r="1226" ht="14.25">
      <c r="N1226" t="s">
        <v>711</v>
      </c>
    </row>
    <row r="1227" ht="14.25">
      <c r="N1227" t="s">
        <v>712</v>
      </c>
    </row>
    <row r="1228" ht="14.25">
      <c r="N1228" t="s">
        <v>713</v>
      </c>
    </row>
    <row r="1229" ht="14.25">
      <c r="N1229" t="s">
        <v>714</v>
      </c>
    </row>
    <row r="1230" ht="14.25">
      <c r="N1230" t="s">
        <v>715</v>
      </c>
    </row>
    <row r="1231" ht="14.25">
      <c r="N1231" t="s">
        <v>716</v>
      </c>
    </row>
    <row r="1232" ht="14.25">
      <c r="N1232" t="s">
        <v>717</v>
      </c>
    </row>
    <row r="1233" ht="14.25">
      <c r="N1233" t="s">
        <v>718</v>
      </c>
    </row>
    <row r="1234" ht="14.25">
      <c r="N1234" t="s">
        <v>719</v>
      </c>
    </row>
    <row r="1235" ht="14.25">
      <c r="N1235" t="s">
        <v>720</v>
      </c>
    </row>
    <row r="1236" ht="14.25">
      <c r="N1236" t="s">
        <v>721</v>
      </c>
    </row>
    <row r="1237" ht="14.25">
      <c r="N1237" t="s">
        <v>722</v>
      </c>
    </row>
    <row r="1238" ht="14.25">
      <c r="N1238" t="s">
        <v>723</v>
      </c>
    </row>
    <row r="1239" ht="14.25">
      <c r="N1239" t="s">
        <v>724</v>
      </c>
    </row>
    <row r="1240" ht="14.25">
      <c r="N1240" t="s">
        <v>725</v>
      </c>
    </row>
    <row r="1241" ht="14.25">
      <c r="N1241" t="s">
        <v>726</v>
      </c>
    </row>
    <row r="1242" ht="14.25">
      <c r="N1242" t="s">
        <v>727</v>
      </c>
    </row>
    <row r="1243" ht="14.25">
      <c r="N1243" t="s">
        <v>728</v>
      </c>
    </row>
    <row r="1244" ht="14.25">
      <c r="N1244" t="s">
        <v>729</v>
      </c>
    </row>
    <row r="1245" ht="14.25">
      <c r="N1245" t="s">
        <v>730</v>
      </c>
    </row>
    <row r="1246" ht="14.25">
      <c r="N1246" t="s">
        <v>731</v>
      </c>
    </row>
    <row r="1247" ht="14.25">
      <c r="N1247" t="s">
        <v>732</v>
      </c>
    </row>
    <row r="1248" ht="14.25">
      <c r="N1248" t="s">
        <v>733</v>
      </c>
    </row>
    <row r="1249" ht="14.25">
      <c r="N1249" t="s">
        <v>734</v>
      </c>
    </row>
    <row r="1250" ht="14.25">
      <c r="N1250" t="s">
        <v>735</v>
      </c>
    </row>
    <row r="1251" ht="14.25">
      <c r="N1251" t="s">
        <v>736</v>
      </c>
    </row>
    <row r="1252" ht="14.25">
      <c r="N1252" t="s">
        <v>737</v>
      </c>
    </row>
    <row r="1253" ht="14.25">
      <c r="N1253" t="s">
        <v>738</v>
      </c>
    </row>
    <row r="1254" ht="14.25">
      <c r="N1254" t="s">
        <v>739</v>
      </c>
    </row>
    <row r="1255" ht="14.25">
      <c r="N1255" t="s">
        <v>740</v>
      </c>
    </row>
    <row r="1256" ht="14.25">
      <c r="N1256" t="s">
        <v>741</v>
      </c>
    </row>
    <row r="1257" ht="14.25">
      <c r="N1257" t="s">
        <v>742</v>
      </c>
    </row>
    <row r="1258" ht="14.25">
      <c r="N1258" t="s">
        <v>743</v>
      </c>
    </row>
    <row r="1259" ht="14.25">
      <c r="N1259" t="s">
        <v>744</v>
      </c>
    </row>
    <row r="1260" ht="14.25">
      <c r="N1260" t="s">
        <v>745</v>
      </c>
    </row>
    <row r="1261" ht="14.25">
      <c r="N1261" t="s">
        <v>746</v>
      </c>
    </row>
    <row r="1262" ht="14.25">
      <c r="N1262" t="s">
        <v>747</v>
      </c>
    </row>
    <row r="1263" ht="14.25">
      <c r="N1263" t="s">
        <v>748</v>
      </c>
    </row>
    <row r="1264" ht="14.25">
      <c r="N1264" t="s">
        <v>749</v>
      </c>
    </row>
    <row r="1265" ht="14.25">
      <c r="N1265" t="s">
        <v>750</v>
      </c>
    </row>
    <row r="1266" ht="14.25">
      <c r="N1266" t="s">
        <v>751</v>
      </c>
    </row>
    <row r="1267" ht="14.25">
      <c r="N1267" t="s">
        <v>752</v>
      </c>
    </row>
    <row r="1268" ht="14.25">
      <c r="N1268" t="s">
        <v>753</v>
      </c>
    </row>
    <row r="1269" ht="14.25">
      <c r="N1269" t="s">
        <v>754</v>
      </c>
    </row>
    <row r="1270" ht="14.25">
      <c r="N1270" t="s">
        <v>755</v>
      </c>
    </row>
    <row r="1271" ht="14.25">
      <c r="N1271" t="s">
        <v>756</v>
      </c>
    </row>
    <row r="1272" ht="14.25">
      <c r="N1272" t="s">
        <v>757</v>
      </c>
    </row>
    <row r="1273" ht="14.25">
      <c r="N1273" t="s">
        <v>758</v>
      </c>
    </row>
    <row r="1274" ht="14.25">
      <c r="N1274" t="s">
        <v>759</v>
      </c>
    </row>
    <row r="1275" ht="14.25">
      <c r="N1275" t="s">
        <v>760</v>
      </c>
    </row>
    <row r="1276" ht="14.25">
      <c r="N1276" t="s">
        <v>761</v>
      </c>
    </row>
    <row r="1277" ht="14.25">
      <c r="N1277" t="s">
        <v>762</v>
      </c>
    </row>
    <row r="1278" ht="14.25">
      <c r="N1278" t="s">
        <v>763</v>
      </c>
    </row>
    <row r="1279" ht="14.25">
      <c r="N1279" t="s">
        <v>764</v>
      </c>
    </row>
    <row r="1280" ht="14.25">
      <c r="N1280" t="s">
        <v>765</v>
      </c>
    </row>
    <row r="1281" ht="14.25">
      <c r="N1281" t="s">
        <v>766</v>
      </c>
    </row>
    <row r="1282" ht="14.25">
      <c r="N1282" t="s">
        <v>767</v>
      </c>
    </row>
    <row r="1283" ht="14.25">
      <c r="N1283" t="s">
        <v>768</v>
      </c>
    </row>
    <row r="1284" ht="14.25">
      <c r="N1284" t="s">
        <v>769</v>
      </c>
    </row>
    <row r="1285" ht="14.25">
      <c r="N1285" t="s">
        <v>770</v>
      </c>
    </row>
    <row r="1286" ht="14.25">
      <c r="N1286" t="s">
        <v>771</v>
      </c>
    </row>
    <row r="1287" ht="14.25">
      <c r="N1287" t="s">
        <v>772</v>
      </c>
    </row>
    <row r="1288" ht="14.25">
      <c r="N1288" t="s">
        <v>773</v>
      </c>
    </row>
    <row r="1289" ht="14.25">
      <c r="N1289" t="s">
        <v>774</v>
      </c>
    </row>
    <row r="1290" ht="14.25">
      <c r="N1290" t="s">
        <v>775</v>
      </c>
    </row>
    <row r="1291" ht="14.25">
      <c r="N1291" t="s">
        <v>776</v>
      </c>
    </row>
    <row r="1292" ht="14.25">
      <c r="N1292" t="s">
        <v>777</v>
      </c>
    </row>
    <row r="1293" ht="14.25">
      <c r="N1293" t="s">
        <v>778</v>
      </c>
    </row>
    <row r="1294" ht="14.25">
      <c r="N1294" t="s">
        <v>779</v>
      </c>
    </row>
    <row r="1295" ht="14.25">
      <c r="N1295" t="s">
        <v>780</v>
      </c>
    </row>
    <row r="1296" ht="14.25">
      <c r="N1296" t="s">
        <v>781</v>
      </c>
    </row>
    <row r="1297" ht="14.25">
      <c r="N1297" t="s">
        <v>782</v>
      </c>
    </row>
    <row r="1298" ht="14.25">
      <c r="N1298" t="s">
        <v>783</v>
      </c>
    </row>
    <row r="1299" ht="14.25">
      <c r="N1299" t="s">
        <v>784</v>
      </c>
    </row>
    <row r="1300" ht="14.25">
      <c r="N1300" t="s">
        <v>785</v>
      </c>
    </row>
    <row r="1301" ht="14.25">
      <c r="N1301" t="s">
        <v>786</v>
      </c>
    </row>
    <row r="1302" ht="14.25">
      <c r="N1302" t="s">
        <v>787</v>
      </c>
    </row>
    <row r="1303" ht="14.25">
      <c r="N1303" t="s">
        <v>788</v>
      </c>
    </row>
    <row r="1304" ht="14.25">
      <c r="N1304" t="s">
        <v>789</v>
      </c>
    </row>
    <row r="1305" ht="14.25">
      <c r="N1305" t="s">
        <v>790</v>
      </c>
    </row>
    <row r="1306" ht="14.25">
      <c r="N1306" t="s">
        <v>791</v>
      </c>
    </row>
    <row r="1307" ht="14.25">
      <c r="N1307" t="s">
        <v>792</v>
      </c>
    </row>
    <row r="1308" ht="14.25">
      <c r="N1308" t="s">
        <v>793</v>
      </c>
    </row>
    <row r="1309" ht="14.25">
      <c r="N1309" t="s">
        <v>794</v>
      </c>
    </row>
    <row r="1310" ht="14.25">
      <c r="N1310" t="s">
        <v>795</v>
      </c>
    </row>
    <row r="1311" ht="14.25">
      <c r="N1311" t="s">
        <v>796</v>
      </c>
    </row>
    <row r="1312" ht="14.25">
      <c r="N1312" t="s">
        <v>797</v>
      </c>
    </row>
    <row r="1313" ht="14.25">
      <c r="N1313" t="s">
        <v>798</v>
      </c>
    </row>
    <row r="1314" ht="14.25">
      <c r="N1314" t="s">
        <v>799</v>
      </c>
    </row>
    <row r="1315" ht="14.25">
      <c r="N1315" t="s">
        <v>800</v>
      </c>
    </row>
    <row r="1316" ht="14.25">
      <c r="N1316" t="s">
        <v>801</v>
      </c>
    </row>
    <row r="1317" ht="14.25">
      <c r="N1317" t="s">
        <v>802</v>
      </c>
    </row>
    <row r="1318" ht="14.25">
      <c r="N1318" t="s">
        <v>803</v>
      </c>
    </row>
    <row r="1319" ht="14.25">
      <c r="N1319" t="s">
        <v>804</v>
      </c>
    </row>
    <row r="1320" ht="14.25">
      <c r="N1320" t="s">
        <v>805</v>
      </c>
    </row>
    <row r="1321" ht="14.25">
      <c r="N1321" t="s">
        <v>806</v>
      </c>
    </row>
    <row r="1322" ht="14.25">
      <c r="N1322" t="s">
        <v>807</v>
      </c>
    </row>
    <row r="1323" ht="14.25">
      <c r="N1323" t="s">
        <v>808</v>
      </c>
    </row>
    <row r="1324" ht="14.25">
      <c r="N1324" t="s">
        <v>809</v>
      </c>
    </row>
    <row r="1325" ht="14.25">
      <c r="N1325" t="s">
        <v>810</v>
      </c>
    </row>
    <row r="1326" ht="14.25">
      <c r="N1326" t="s">
        <v>811</v>
      </c>
    </row>
    <row r="1327" ht="14.25">
      <c r="N1327" t="s">
        <v>812</v>
      </c>
    </row>
    <row r="1328" ht="14.25">
      <c r="N1328" t="s">
        <v>813</v>
      </c>
    </row>
    <row r="1329" ht="14.25">
      <c r="N1329" t="s">
        <v>814</v>
      </c>
    </row>
    <row r="1330" ht="14.25">
      <c r="N1330" t="s">
        <v>815</v>
      </c>
    </row>
    <row r="1331" ht="14.25">
      <c r="N1331" t="s">
        <v>816</v>
      </c>
    </row>
    <row r="1332" ht="14.25">
      <c r="N1332" t="s">
        <v>817</v>
      </c>
    </row>
    <row r="1333" ht="14.25">
      <c r="N1333" t="s">
        <v>818</v>
      </c>
    </row>
    <row r="1334" ht="14.25">
      <c r="N1334" t="s">
        <v>819</v>
      </c>
    </row>
    <row r="1335" ht="14.25">
      <c r="N1335" t="s">
        <v>820</v>
      </c>
    </row>
    <row r="1336" ht="14.25">
      <c r="N1336" t="s">
        <v>821</v>
      </c>
    </row>
    <row r="1337" ht="14.25">
      <c r="N1337" t="s">
        <v>822</v>
      </c>
    </row>
    <row r="1338" ht="14.25">
      <c r="N1338" t="s">
        <v>823</v>
      </c>
    </row>
    <row r="1339" ht="14.25">
      <c r="N1339" t="s">
        <v>824</v>
      </c>
    </row>
    <row r="1340" ht="14.25">
      <c r="N1340" t="s">
        <v>825</v>
      </c>
    </row>
    <row r="1341" ht="14.25">
      <c r="N1341" t="s">
        <v>826</v>
      </c>
    </row>
    <row r="1342" ht="14.25">
      <c r="N1342" t="s">
        <v>827</v>
      </c>
    </row>
    <row r="1343" ht="14.25">
      <c r="N1343" t="s">
        <v>828</v>
      </c>
    </row>
    <row r="1344" ht="14.25">
      <c r="N1344" t="s">
        <v>829</v>
      </c>
    </row>
    <row r="1345" ht="14.25">
      <c r="N1345" t="s">
        <v>830</v>
      </c>
    </row>
    <row r="1346" ht="14.25">
      <c r="N1346" t="s">
        <v>831</v>
      </c>
    </row>
    <row r="1347" ht="14.25">
      <c r="N1347" t="s">
        <v>832</v>
      </c>
    </row>
    <row r="1348" ht="14.25">
      <c r="N1348" t="s">
        <v>833</v>
      </c>
    </row>
    <row r="1349" ht="14.25">
      <c r="N1349" t="s">
        <v>834</v>
      </c>
    </row>
    <row r="1350" ht="14.25">
      <c r="N1350" t="s">
        <v>835</v>
      </c>
    </row>
    <row r="1351" ht="14.25">
      <c r="N1351" t="s">
        <v>836</v>
      </c>
    </row>
    <row r="1352" ht="14.25">
      <c r="N1352" t="s">
        <v>837</v>
      </c>
    </row>
    <row r="1353" ht="14.25">
      <c r="N1353" t="s">
        <v>838</v>
      </c>
    </row>
    <row r="1354" ht="14.25">
      <c r="N1354" t="s">
        <v>839</v>
      </c>
    </row>
    <row r="1355" ht="14.25">
      <c r="N1355" t="s">
        <v>840</v>
      </c>
    </row>
    <row r="1356" ht="14.25">
      <c r="N1356" t="s">
        <v>841</v>
      </c>
    </row>
    <row r="1357" ht="14.25">
      <c r="N1357" t="s">
        <v>842</v>
      </c>
    </row>
    <row r="1358" ht="14.25">
      <c r="N1358" t="s">
        <v>1977</v>
      </c>
    </row>
    <row r="1359" ht="14.25">
      <c r="N1359" t="s">
        <v>843</v>
      </c>
    </row>
    <row r="1360" ht="14.25">
      <c r="N1360" t="s">
        <v>844</v>
      </c>
    </row>
    <row r="1361" ht="14.25">
      <c r="N1361" t="s">
        <v>845</v>
      </c>
    </row>
    <row r="1362" ht="14.25">
      <c r="N1362" t="s">
        <v>846</v>
      </c>
    </row>
    <row r="1363" ht="14.25">
      <c r="N1363" t="s">
        <v>847</v>
      </c>
    </row>
    <row r="1364" ht="14.25">
      <c r="N1364" t="s">
        <v>848</v>
      </c>
    </row>
    <row r="1365" ht="14.25">
      <c r="N1365" t="s">
        <v>849</v>
      </c>
    </row>
    <row r="1366" ht="14.25">
      <c r="N1366" t="s">
        <v>850</v>
      </c>
    </row>
    <row r="1367" ht="14.25">
      <c r="N1367" t="s">
        <v>851</v>
      </c>
    </row>
    <row r="1368" ht="14.25">
      <c r="N1368" t="s">
        <v>852</v>
      </c>
    </row>
    <row r="1369" ht="14.25">
      <c r="N1369" t="s">
        <v>853</v>
      </c>
    </row>
    <row r="1370" ht="14.25">
      <c r="N1370" t="s">
        <v>854</v>
      </c>
    </row>
    <row r="1371" ht="14.25">
      <c r="N1371" t="s">
        <v>855</v>
      </c>
    </row>
    <row r="1372" ht="14.25">
      <c r="N1372" t="s">
        <v>856</v>
      </c>
    </row>
    <row r="1373" ht="14.25">
      <c r="N1373" t="s">
        <v>857</v>
      </c>
    </row>
    <row r="1374" ht="14.25">
      <c r="N1374" t="s">
        <v>858</v>
      </c>
    </row>
    <row r="1375" ht="14.25">
      <c r="N1375" t="s">
        <v>859</v>
      </c>
    </row>
    <row r="1376" ht="14.25">
      <c r="N1376" t="s">
        <v>860</v>
      </c>
    </row>
    <row r="1377" ht="14.25">
      <c r="N1377" t="s">
        <v>861</v>
      </c>
    </row>
    <row r="1378" ht="14.25">
      <c r="N1378" t="s">
        <v>862</v>
      </c>
    </row>
    <row r="1379" ht="14.25">
      <c r="N1379" t="s">
        <v>863</v>
      </c>
    </row>
    <row r="1380" ht="14.25">
      <c r="N1380" t="s">
        <v>864</v>
      </c>
    </row>
    <row r="1381" ht="14.25">
      <c r="N1381" t="s">
        <v>865</v>
      </c>
    </row>
    <row r="1382" ht="14.25">
      <c r="N1382" t="s">
        <v>866</v>
      </c>
    </row>
    <row r="1383" ht="14.25">
      <c r="N1383" s="20" t="s">
        <v>867</v>
      </c>
    </row>
    <row r="1384" ht="14.25">
      <c r="N1384" t="s">
        <v>868</v>
      </c>
    </row>
    <row r="1385" ht="14.25">
      <c r="N1385" t="s">
        <v>869</v>
      </c>
    </row>
    <row r="1386" ht="14.25">
      <c r="N1386" t="s">
        <v>870</v>
      </c>
    </row>
    <row r="1387" ht="14.25">
      <c r="N1387" t="s">
        <v>871</v>
      </c>
    </row>
    <row r="1388" ht="14.25">
      <c r="N1388" t="s">
        <v>872</v>
      </c>
    </row>
    <row r="1389" ht="14.25">
      <c r="N1389" t="s">
        <v>873</v>
      </c>
    </row>
    <row r="1390" ht="14.25">
      <c r="N1390" t="s">
        <v>874</v>
      </c>
    </row>
    <row r="1391" ht="14.25">
      <c r="N1391" t="s">
        <v>875</v>
      </c>
    </row>
    <row r="1392" ht="14.25">
      <c r="N1392" t="s">
        <v>876</v>
      </c>
    </row>
    <row r="1393" ht="14.25">
      <c r="N1393" t="s">
        <v>877</v>
      </c>
    </row>
    <row r="1394" ht="14.25">
      <c r="N1394" t="s">
        <v>878</v>
      </c>
    </row>
    <row r="1395" ht="14.25">
      <c r="N1395" t="s">
        <v>879</v>
      </c>
    </row>
    <row r="1396" ht="14.25">
      <c r="N1396" t="s">
        <v>880</v>
      </c>
    </row>
    <row r="1397" ht="14.25">
      <c r="N1397" t="s">
        <v>881</v>
      </c>
    </row>
    <row r="1398" ht="14.25">
      <c r="N1398" t="s">
        <v>882</v>
      </c>
    </row>
    <row r="1399" ht="14.25">
      <c r="N1399" t="s">
        <v>883</v>
      </c>
    </row>
    <row r="1400" ht="14.25">
      <c r="N1400" t="s">
        <v>884</v>
      </c>
    </row>
    <row r="1401" ht="14.25">
      <c r="N1401" t="s">
        <v>885</v>
      </c>
    </row>
    <row r="1402" ht="14.25">
      <c r="N1402" t="s">
        <v>886</v>
      </c>
    </row>
    <row r="1403" ht="14.25">
      <c r="N1403" t="s">
        <v>887</v>
      </c>
    </row>
    <row r="1404" ht="14.25">
      <c r="N1404" t="s">
        <v>888</v>
      </c>
    </row>
    <row r="1405" ht="14.25">
      <c r="N1405" t="s">
        <v>889</v>
      </c>
    </row>
    <row r="1406" ht="14.25">
      <c r="N1406" t="s">
        <v>890</v>
      </c>
    </row>
    <row r="1407" ht="14.25">
      <c r="N1407" t="s">
        <v>891</v>
      </c>
    </row>
    <row r="1408" ht="14.25">
      <c r="N1408" t="s">
        <v>892</v>
      </c>
    </row>
    <row r="1409" ht="14.25">
      <c r="N1409" t="s">
        <v>893</v>
      </c>
    </row>
    <row r="1410" ht="14.25">
      <c r="N1410" t="s">
        <v>894</v>
      </c>
    </row>
    <row r="1411" ht="14.25">
      <c r="N1411" t="s">
        <v>895</v>
      </c>
    </row>
    <row r="1412" ht="14.25">
      <c r="N1412" t="s">
        <v>896</v>
      </c>
    </row>
    <row r="1413" ht="14.25">
      <c r="N1413" t="s">
        <v>897</v>
      </c>
    </row>
    <row r="1414" ht="14.25">
      <c r="N1414" t="s">
        <v>898</v>
      </c>
    </row>
    <row r="1415" ht="14.25">
      <c r="N1415" t="s">
        <v>899</v>
      </c>
    </row>
    <row r="1416" ht="14.25">
      <c r="N1416" t="s">
        <v>900</v>
      </c>
    </row>
    <row r="1417" ht="14.25">
      <c r="N1417" t="s">
        <v>901</v>
      </c>
    </row>
    <row r="1418" ht="14.25">
      <c r="N1418" t="s">
        <v>902</v>
      </c>
    </row>
    <row r="1419" ht="14.25">
      <c r="N1419" t="s">
        <v>903</v>
      </c>
    </row>
    <row r="1420" ht="14.25">
      <c r="N1420" t="s">
        <v>904</v>
      </c>
    </row>
    <row r="1421" ht="14.25">
      <c r="N1421" t="s">
        <v>1978</v>
      </c>
    </row>
    <row r="1422" ht="14.25">
      <c r="N1422" t="s">
        <v>1979</v>
      </c>
    </row>
    <row r="1423" ht="14.25">
      <c r="N1423" t="s">
        <v>905</v>
      </c>
    </row>
    <row r="1424" ht="14.25">
      <c r="N1424" t="s">
        <v>906</v>
      </c>
    </row>
    <row r="1425" ht="14.25">
      <c r="N1425" t="s">
        <v>907</v>
      </c>
    </row>
    <row r="1426" ht="14.25">
      <c r="N1426" t="s">
        <v>908</v>
      </c>
    </row>
    <row r="1427" ht="14.25">
      <c r="N1427" t="s">
        <v>909</v>
      </c>
    </row>
    <row r="1428" ht="14.25">
      <c r="N1428" t="s">
        <v>910</v>
      </c>
    </row>
    <row r="1429" ht="14.25">
      <c r="N1429" t="s">
        <v>911</v>
      </c>
    </row>
    <row r="1430" ht="14.25">
      <c r="N1430" t="s">
        <v>912</v>
      </c>
    </row>
    <row r="1431" ht="14.25">
      <c r="N1431" t="s">
        <v>913</v>
      </c>
    </row>
    <row r="1432" ht="14.25">
      <c r="N1432" t="s">
        <v>914</v>
      </c>
    </row>
    <row r="1433" ht="14.25">
      <c r="N1433" t="s">
        <v>915</v>
      </c>
    </row>
    <row r="1434" ht="14.25">
      <c r="N1434" t="s">
        <v>916</v>
      </c>
    </row>
    <row r="1435" ht="14.25">
      <c r="N1435" t="s">
        <v>917</v>
      </c>
    </row>
    <row r="1436" ht="14.25">
      <c r="N1436" t="s">
        <v>918</v>
      </c>
    </row>
    <row r="1437" ht="14.25">
      <c r="N1437" t="s">
        <v>919</v>
      </c>
    </row>
    <row r="1438" ht="14.25">
      <c r="N1438" t="s">
        <v>920</v>
      </c>
    </row>
    <row r="1439" ht="14.25">
      <c r="N1439" t="s">
        <v>921</v>
      </c>
    </row>
    <row r="1440" ht="14.25">
      <c r="N1440" t="s">
        <v>922</v>
      </c>
    </row>
    <row r="1441" ht="14.25">
      <c r="N1441" t="s">
        <v>923</v>
      </c>
    </row>
    <row r="1442" ht="14.25">
      <c r="N1442" t="s">
        <v>924</v>
      </c>
    </row>
    <row r="1443" ht="14.25">
      <c r="N1443" t="s">
        <v>925</v>
      </c>
    </row>
    <row r="1444" ht="14.25">
      <c r="N1444" t="s">
        <v>926</v>
      </c>
    </row>
    <row r="1445" ht="14.25">
      <c r="N1445" t="s">
        <v>927</v>
      </c>
    </row>
    <row r="1446" ht="14.25">
      <c r="N1446" t="s">
        <v>928</v>
      </c>
    </row>
    <row r="1447" ht="14.25">
      <c r="N1447" t="s">
        <v>929</v>
      </c>
    </row>
    <row r="1448" ht="14.25">
      <c r="N1448" t="s">
        <v>930</v>
      </c>
    </row>
    <row r="1449" ht="14.25">
      <c r="N1449" t="s">
        <v>931</v>
      </c>
    </row>
    <row r="1450" ht="14.25">
      <c r="N1450" t="s">
        <v>932</v>
      </c>
    </row>
    <row r="1451" ht="14.25">
      <c r="N1451" t="s">
        <v>933</v>
      </c>
    </row>
    <row r="1452" ht="14.25">
      <c r="N1452" t="s">
        <v>934</v>
      </c>
    </row>
    <row r="1453" ht="14.25">
      <c r="N1453" t="s">
        <v>935</v>
      </c>
    </row>
    <row r="1454" ht="14.25">
      <c r="N1454" t="s">
        <v>1460</v>
      </c>
    </row>
    <row r="1455" ht="14.25">
      <c r="N1455" t="s">
        <v>936</v>
      </c>
    </row>
    <row r="1456" ht="14.25">
      <c r="N1456" t="s">
        <v>937</v>
      </c>
    </row>
    <row r="1457" ht="14.25">
      <c r="N1457" t="s">
        <v>938</v>
      </c>
    </row>
    <row r="1458" ht="14.25">
      <c r="N1458" t="s">
        <v>939</v>
      </c>
    </row>
    <row r="1459" ht="14.25">
      <c r="N1459" t="s">
        <v>940</v>
      </c>
    </row>
    <row r="1460" ht="14.25">
      <c r="N1460" t="s">
        <v>941</v>
      </c>
    </row>
    <row r="1461" ht="14.25">
      <c r="N1461" t="s">
        <v>942</v>
      </c>
    </row>
    <row r="1462" ht="14.25">
      <c r="N1462" t="s">
        <v>943</v>
      </c>
    </row>
    <row r="1463" ht="14.25">
      <c r="N1463" t="s">
        <v>944</v>
      </c>
    </row>
    <row r="1464" ht="14.25">
      <c r="N1464" t="s">
        <v>945</v>
      </c>
    </row>
    <row r="1465" ht="14.25">
      <c r="N1465" t="s">
        <v>946</v>
      </c>
    </row>
    <row r="1466" ht="14.25">
      <c r="N1466" t="s">
        <v>947</v>
      </c>
    </row>
    <row r="1467" ht="14.25">
      <c r="N1467" t="s">
        <v>948</v>
      </c>
    </row>
    <row r="1468" ht="14.25">
      <c r="N1468" t="s">
        <v>949</v>
      </c>
    </row>
    <row r="1469" ht="14.25">
      <c r="N1469" t="s">
        <v>950</v>
      </c>
    </row>
    <row r="1470" ht="14.25">
      <c r="N1470" t="s">
        <v>951</v>
      </c>
    </row>
    <row r="1471" ht="14.25">
      <c r="N1471" t="s">
        <v>952</v>
      </c>
    </row>
    <row r="1472" ht="14.25">
      <c r="N1472" t="s">
        <v>953</v>
      </c>
    </row>
    <row r="1473" ht="14.25">
      <c r="N1473" t="s">
        <v>954</v>
      </c>
    </row>
    <row r="1474" ht="14.25">
      <c r="N1474" t="s">
        <v>955</v>
      </c>
    </row>
    <row r="1475" ht="14.25">
      <c r="N1475" t="s">
        <v>956</v>
      </c>
    </row>
    <row r="1476" ht="14.25">
      <c r="N1476" t="s">
        <v>957</v>
      </c>
    </row>
    <row r="1477" ht="14.25">
      <c r="N1477" t="s">
        <v>958</v>
      </c>
    </row>
    <row r="1478" ht="14.25">
      <c r="N1478" t="s">
        <v>959</v>
      </c>
    </row>
    <row r="1479" ht="14.25">
      <c r="N1479" t="s">
        <v>960</v>
      </c>
    </row>
    <row r="1480" ht="14.25">
      <c r="N1480" t="s">
        <v>961</v>
      </c>
    </row>
    <row r="1481" ht="14.25">
      <c r="N1481" t="s">
        <v>962</v>
      </c>
    </row>
    <row r="1482" ht="14.25">
      <c r="N1482" t="s">
        <v>963</v>
      </c>
    </row>
    <row r="1483" ht="14.25">
      <c r="N1483" t="s">
        <v>964</v>
      </c>
    </row>
    <row r="1484" ht="14.25">
      <c r="N1484" t="s">
        <v>965</v>
      </c>
    </row>
    <row r="1485" ht="14.25">
      <c r="N1485" t="s">
        <v>966</v>
      </c>
    </row>
    <row r="1486" ht="14.25">
      <c r="N1486" t="s">
        <v>967</v>
      </c>
    </row>
    <row r="1487" ht="14.25">
      <c r="N1487" t="s">
        <v>968</v>
      </c>
    </row>
    <row r="1488" ht="14.25">
      <c r="N1488" t="s">
        <v>969</v>
      </c>
    </row>
    <row r="1489" ht="14.25">
      <c r="N1489" t="s">
        <v>970</v>
      </c>
    </row>
    <row r="1490" ht="14.25">
      <c r="N1490" t="s">
        <v>971</v>
      </c>
    </row>
    <row r="1491" ht="14.25">
      <c r="N1491" t="s">
        <v>972</v>
      </c>
    </row>
    <row r="1492" ht="14.25">
      <c r="N1492" t="s">
        <v>973</v>
      </c>
    </row>
    <row r="1493" ht="14.25">
      <c r="N1493" t="s">
        <v>974</v>
      </c>
    </row>
    <row r="1494" ht="14.25">
      <c r="N1494" t="s">
        <v>975</v>
      </c>
    </row>
    <row r="1495" ht="14.25">
      <c r="N1495" t="s">
        <v>976</v>
      </c>
    </row>
    <row r="1496" ht="14.25">
      <c r="N1496" t="s">
        <v>977</v>
      </c>
    </row>
    <row r="1497" ht="14.25">
      <c r="N1497" t="s">
        <v>978</v>
      </c>
    </row>
    <row r="1498" ht="14.25">
      <c r="N1498" t="s">
        <v>979</v>
      </c>
    </row>
    <row r="1499" ht="14.25">
      <c r="N1499" t="s">
        <v>1461</v>
      </c>
    </row>
    <row r="1500" ht="14.25">
      <c r="N1500" t="s">
        <v>980</v>
      </c>
    </row>
    <row r="1501" ht="14.25">
      <c r="N1501" t="s">
        <v>981</v>
      </c>
    </row>
    <row r="1502" ht="14.25">
      <c r="N1502" t="s">
        <v>982</v>
      </c>
    </row>
    <row r="1503" ht="14.25">
      <c r="N1503" t="s">
        <v>983</v>
      </c>
    </row>
    <row r="1504" ht="14.25">
      <c r="N1504" t="s">
        <v>984</v>
      </c>
    </row>
    <row r="1505" ht="14.25">
      <c r="N1505" t="s">
        <v>985</v>
      </c>
    </row>
    <row r="1506" ht="14.25">
      <c r="N1506" t="s">
        <v>986</v>
      </c>
    </row>
    <row r="1507" ht="14.25">
      <c r="N1507" t="s">
        <v>987</v>
      </c>
    </row>
    <row r="1508" ht="14.25">
      <c r="N1508" t="s">
        <v>988</v>
      </c>
    </row>
    <row r="1509" ht="14.25">
      <c r="N1509" t="s">
        <v>989</v>
      </c>
    </row>
    <row r="1510" ht="14.25">
      <c r="N1510" t="s">
        <v>990</v>
      </c>
    </row>
    <row r="1511" ht="14.25">
      <c r="N1511" t="s">
        <v>991</v>
      </c>
    </row>
    <row r="1512" ht="14.25">
      <c r="N1512" t="s">
        <v>992</v>
      </c>
    </row>
    <row r="1513" ht="14.25">
      <c r="N1513" t="s">
        <v>993</v>
      </c>
    </row>
    <row r="1514" ht="14.25">
      <c r="N1514" t="s">
        <v>994</v>
      </c>
    </row>
    <row r="1515" ht="14.25">
      <c r="N1515" t="s">
        <v>995</v>
      </c>
    </row>
    <row r="1516" ht="14.25">
      <c r="N1516" t="s">
        <v>996</v>
      </c>
    </row>
    <row r="1517" ht="14.25">
      <c r="N1517" t="s">
        <v>997</v>
      </c>
    </row>
    <row r="1518" ht="14.25">
      <c r="N1518" t="s">
        <v>998</v>
      </c>
    </row>
    <row r="1519" ht="14.25">
      <c r="N1519" t="s">
        <v>999</v>
      </c>
    </row>
    <row r="1520" ht="14.25">
      <c r="N1520" t="s">
        <v>1000</v>
      </c>
    </row>
    <row r="1521" ht="14.25">
      <c r="N1521" t="s">
        <v>1001</v>
      </c>
    </row>
    <row r="1522" ht="14.25">
      <c r="N1522" t="s">
        <v>1002</v>
      </c>
    </row>
    <row r="1523" ht="14.25">
      <c r="N1523" t="s">
        <v>1003</v>
      </c>
    </row>
    <row r="1524" ht="14.25">
      <c r="N1524" t="s">
        <v>1004</v>
      </c>
    </row>
    <row r="1525" ht="14.25">
      <c r="N1525" t="s">
        <v>1005</v>
      </c>
    </row>
    <row r="1526" ht="14.25">
      <c r="N1526" t="s">
        <v>1006</v>
      </c>
    </row>
    <row r="1527" ht="14.25">
      <c r="N1527" t="s">
        <v>1007</v>
      </c>
    </row>
    <row r="1528" ht="14.25">
      <c r="N1528" t="s">
        <v>1008</v>
      </c>
    </row>
    <row r="1529" ht="14.25">
      <c r="N1529" t="s">
        <v>1009</v>
      </c>
    </row>
    <row r="1530" ht="14.25">
      <c r="N1530" t="s">
        <v>1010</v>
      </c>
    </row>
    <row r="1531" ht="14.25">
      <c r="N1531" t="s">
        <v>1011</v>
      </c>
    </row>
    <row r="1532" ht="14.25">
      <c r="N1532" t="s">
        <v>1012</v>
      </c>
    </row>
    <row r="1533" ht="14.25">
      <c r="N1533" t="s">
        <v>1013</v>
      </c>
    </row>
    <row r="1534" ht="14.25">
      <c r="N1534" t="s">
        <v>1014</v>
      </c>
    </row>
    <row r="1535" ht="14.25">
      <c r="N1535" t="s">
        <v>1015</v>
      </c>
    </row>
    <row r="1536" ht="14.25">
      <c r="N1536" t="s">
        <v>1016</v>
      </c>
    </row>
    <row r="1537" ht="14.25">
      <c r="N1537" t="s">
        <v>1017</v>
      </c>
    </row>
    <row r="1538" ht="14.25">
      <c r="N1538" t="s">
        <v>1018</v>
      </c>
    </row>
    <row r="1539" ht="14.25">
      <c r="N1539" t="s">
        <v>1019</v>
      </c>
    </row>
    <row r="1540" ht="14.25">
      <c r="N1540" t="s">
        <v>1020</v>
      </c>
    </row>
    <row r="1541" ht="14.25">
      <c r="N1541" t="s">
        <v>1021</v>
      </c>
    </row>
    <row r="1542" ht="14.25">
      <c r="N1542" t="s">
        <v>1022</v>
      </c>
    </row>
    <row r="1543" ht="14.25">
      <c r="N1543" t="s">
        <v>1023</v>
      </c>
    </row>
    <row r="1544" ht="14.25">
      <c r="N1544" t="s">
        <v>1024</v>
      </c>
    </row>
    <row r="1545" ht="14.25">
      <c r="N1545" t="s">
        <v>1025</v>
      </c>
    </row>
    <row r="1546" ht="14.25">
      <c r="N1546" t="s">
        <v>1026</v>
      </c>
    </row>
    <row r="1547" ht="14.25">
      <c r="N1547" t="s">
        <v>1027</v>
      </c>
    </row>
    <row r="1548" ht="14.25">
      <c r="N1548" t="s">
        <v>1028</v>
      </c>
    </row>
    <row r="1549" ht="14.25">
      <c r="N1549" t="s">
        <v>1029</v>
      </c>
    </row>
    <row r="1550" ht="14.25">
      <c r="N1550" t="s">
        <v>1030</v>
      </c>
    </row>
    <row r="1551" ht="14.25">
      <c r="N1551" t="s">
        <v>1031</v>
      </c>
    </row>
    <row r="1552" ht="14.25">
      <c r="N1552" t="s">
        <v>1032</v>
      </c>
    </row>
    <row r="1553" ht="14.25">
      <c r="N1553" t="s">
        <v>1033</v>
      </c>
    </row>
    <row r="1554" ht="14.25">
      <c r="N1554" t="s">
        <v>1034</v>
      </c>
    </row>
    <row r="1555" ht="14.25">
      <c r="N1555" t="s">
        <v>1035</v>
      </c>
    </row>
    <row r="1556" ht="14.25">
      <c r="N1556" t="s">
        <v>1036</v>
      </c>
    </row>
    <row r="1557" ht="14.25">
      <c r="N1557" t="s">
        <v>1037</v>
      </c>
    </row>
    <row r="1558" ht="14.25">
      <c r="N1558" t="s">
        <v>1038</v>
      </c>
    </row>
    <row r="1559" ht="14.25">
      <c r="N1559" t="s">
        <v>1039</v>
      </c>
    </row>
    <row r="1560" ht="14.25">
      <c r="N1560" t="s">
        <v>1040</v>
      </c>
    </row>
    <row r="1561" ht="14.25">
      <c r="N1561" t="s">
        <v>1041</v>
      </c>
    </row>
    <row r="1562" ht="14.25">
      <c r="N1562" t="s">
        <v>1042</v>
      </c>
    </row>
    <row r="1563" ht="14.25">
      <c r="N1563" t="s">
        <v>1043</v>
      </c>
    </row>
    <row r="1564" ht="14.25">
      <c r="N1564" t="s">
        <v>1044</v>
      </c>
    </row>
    <row r="1565" ht="14.25">
      <c r="N1565" t="s">
        <v>1045</v>
      </c>
    </row>
    <row r="1566" ht="14.25">
      <c r="N1566" t="s">
        <v>1046</v>
      </c>
    </row>
    <row r="1567" ht="14.25">
      <c r="N1567" t="s">
        <v>1047</v>
      </c>
    </row>
    <row r="1568" ht="14.25">
      <c r="N1568" t="s">
        <v>1048</v>
      </c>
    </row>
    <row r="1569" ht="14.25">
      <c r="N1569" t="s">
        <v>1049</v>
      </c>
    </row>
    <row r="1570" ht="14.25">
      <c r="N1570" t="s">
        <v>1050</v>
      </c>
    </row>
    <row r="1571" ht="14.25">
      <c r="N1571" t="s">
        <v>1051</v>
      </c>
    </row>
    <row r="1572" ht="14.25">
      <c r="N1572" t="s">
        <v>1052</v>
      </c>
    </row>
    <row r="1573" ht="14.25">
      <c r="N1573" t="s">
        <v>1053</v>
      </c>
    </row>
    <row r="1574" ht="14.25">
      <c r="N1574" t="s">
        <v>1054</v>
      </c>
    </row>
    <row r="1575" ht="14.25">
      <c r="N1575" t="s">
        <v>1055</v>
      </c>
    </row>
    <row r="1576" ht="14.25">
      <c r="N1576" t="s">
        <v>1056</v>
      </c>
    </row>
    <row r="1577" ht="14.25">
      <c r="N1577" t="s">
        <v>1057</v>
      </c>
    </row>
    <row r="1578" ht="14.25">
      <c r="N1578" t="s">
        <v>1058</v>
      </c>
    </row>
    <row r="1579" ht="14.25">
      <c r="N1579" t="s">
        <v>1059</v>
      </c>
    </row>
    <row r="1580" ht="14.25">
      <c r="N1580" t="s">
        <v>1060</v>
      </c>
    </row>
    <row r="1581" ht="14.25">
      <c r="N1581" t="s">
        <v>1061</v>
      </c>
    </row>
    <row r="1582" ht="14.25">
      <c r="N1582" t="s">
        <v>1062</v>
      </c>
    </row>
    <row r="1583" ht="14.25">
      <c r="N1583" t="s">
        <v>1063</v>
      </c>
    </row>
    <row r="1584" ht="14.25">
      <c r="N1584" t="s">
        <v>1064</v>
      </c>
    </row>
    <row r="1585" ht="14.25">
      <c r="N1585" t="s">
        <v>1065</v>
      </c>
    </row>
    <row r="1586" ht="14.25">
      <c r="N1586" t="s">
        <v>1066</v>
      </c>
    </row>
    <row r="1587" ht="14.25">
      <c r="N1587" t="s">
        <v>1067</v>
      </c>
    </row>
    <row r="1588" ht="14.25">
      <c r="N1588" t="s">
        <v>1068</v>
      </c>
    </row>
    <row r="1589" ht="14.25">
      <c r="N1589" t="s">
        <v>1069</v>
      </c>
    </row>
    <row r="1590" ht="14.25">
      <c r="N1590" t="s">
        <v>1070</v>
      </c>
    </row>
    <row r="1591" ht="14.25">
      <c r="N1591" t="s">
        <v>1071</v>
      </c>
    </row>
    <row r="1592" ht="14.25">
      <c r="N1592" t="s">
        <v>1072</v>
      </c>
    </row>
    <row r="1593" ht="14.25">
      <c r="N1593" t="s">
        <v>1073</v>
      </c>
    </row>
    <row r="1594" ht="14.25">
      <c r="N1594" t="s">
        <v>1074</v>
      </c>
    </row>
    <row r="1595" ht="14.25">
      <c r="N1595" t="s">
        <v>1075</v>
      </c>
    </row>
    <row r="1596" ht="14.25">
      <c r="N1596" t="s">
        <v>1076</v>
      </c>
    </row>
    <row r="1597" ht="14.25">
      <c r="N1597" t="s">
        <v>1077</v>
      </c>
    </row>
    <row r="1598" ht="14.25">
      <c r="N1598" t="s">
        <v>1078</v>
      </c>
    </row>
    <row r="1599" ht="14.25">
      <c r="N1599" t="s">
        <v>1079</v>
      </c>
    </row>
    <row r="1600" ht="14.25">
      <c r="N1600" t="s">
        <v>1080</v>
      </c>
    </row>
    <row r="1601" ht="14.25">
      <c r="N1601" t="s">
        <v>1081</v>
      </c>
    </row>
    <row r="1602" ht="14.25">
      <c r="N1602" t="s">
        <v>1082</v>
      </c>
    </row>
    <row r="1603" ht="14.25">
      <c r="N1603" t="s">
        <v>1083</v>
      </c>
    </row>
    <row r="1604" ht="14.25">
      <c r="N1604" t="s">
        <v>1084</v>
      </c>
    </row>
    <row r="1605" ht="14.25">
      <c r="N1605" t="s">
        <v>1085</v>
      </c>
    </row>
    <row r="1606" ht="14.25">
      <c r="N1606" t="s">
        <v>1086</v>
      </c>
    </row>
    <row r="1607" ht="14.25">
      <c r="N1607" t="s">
        <v>1087</v>
      </c>
    </row>
    <row r="1608" ht="14.25">
      <c r="N1608" t="s">
        <v>1088</v>
      </c>
    </row>
    <row r="1609" ht="14.25">
      <c r="N1609" t="s">
        <v>1089</v>
      </c>
    </row>
    <row r="1610" ht="14.25">
      <c r="N1610" t="s">
        <v>1090</v>
      </c>
    </row>
    <row r="1611" ht="14.25">
      <c r="N1611" t="s">
        <v>1091</v>
      </c>
    </row>
    <row r="1612" ht="14.25">
      <c r="N1612" t="s">
        <v>1092</v>
      </c>
    </row>
    <row r="1613" ht="14.25">
      <c r="N1613" t="s">
        <v>1093</v>
      </c>
    </row>
    <row r="1614" ht="14.25">
      <c r="N1614" t="s">
        <v>1094</v>
      </c>
    </row>
    <row r="1615" ht="14.25">
      <c r="N1615" t="s">
        <v>1095</v>
      </c>
    </row>
    <row r="1616" ht="14.25">
      <c r="N1616" t="s">
        <v>1096</v>
      </c>
    </row>
    <row r="1617" ht="14.25">
      <c r="N1617" t="s">
        <v>1097</v>
      </c>
    </row>
    <row r="1618" ht="14.25">
      <c r="N1618" t="s">
        <v>1098</v>
      </c>
    </row>
    <row r="1619" ht="14.25">
      <c r="N1619" t="s">
        <v>1099</v>
      </c>
    </row>
    <row r="1620" ht="14.25">
      <c r="N1620" t="s">
        <v>1100</v>
      </c>
    </row>
    <row r="1621" ht="14.25">
      <c r="N1621" t="s">
        <v>1101</v>
      </c>
    </row>
    <row r="1622" ht="14.25">
      <c r="N1622" t="s">
        <v>1102</v>
      </c>
    </row>
    <row r="1623" ht="14.25">
      <c r="N1623" t="s">
        <v>1103</v>
      </c>
    </row>
    <row r="1624" ht="14.25">
      <c r="N1624" t="s">
        <v>1104</v>
      </c>
    </row>
    <row r="1625" ht="14.25">
      <c r="N1625" t="s">
        <v>1105</v>
      </c>
    </row>
    <row r="1626" ht="14.25">
      <c r="N1626" t="s">
        <v>1106</v>
      </c>
    </row>
    <row r="1627" ht="14.25">
      <c r="N1627" t="s">
        <v>1107</v>
      </c>
    </row>
    <row r="1628" ht="14.25">
      <c r="N1628" t="s">
        <v>1108</v>
      </c>
    </row>
    <row r="1629" ht="14.25">
      <c r="N1629" t="s">
        <v>1109</v>
      </c>
    </row>
    <row r="1630" ht="14.25">
      <c r="N1630" t="s">
        <v>1110</v>
      </c>
    </row>
    <row r="1631" ht="14.25">
      <c r="N1631" t="s">
        <v>1111</v>
      </c>
    </row>
    <row r="1632" ht="14.25">
      <c r="N1632" t="s">
        <v>1112</v>
      </c>
    </row>
    <row r="1633" ht="14.25">
      <c r="N1633" t="s">
        <v>1113</v>
      </c>
    </row>
    <row r="1634" ht="14.25">
      <c r="N1634" t="s">
        <v>1114</v>
      </c>
    </row>
    <row r="1635" ht="14.25">
      <c r="N1635" t="s">
        <v>1115</v>
      </c>
    </row>
    <row r="1636" ht="14.25">
      <c r="N1636" t="s">
        <v>1116</v>
      </c>
    </row>
    <row r="1637" ht="14.25">
      <c r="N1637" t="s">
        <v>1117</v>
      </c>
    </row>
    <row r="1638" ht="14.25">
      <c r="N1638" t="s">
        <v>1118</v>
      </c>
    </row>
    <row r="1639" ht="14.25">
      <c r="N1639" t="s">
        <v>1119</v>
      </c>
    </row>
    <row r="1640" ht="14.25">
      <c r="N1640" t="s">
        <v>1120</v>
      </c>
    </row>
    <row r="1641" ht="14.25">
      <c r="N1641" t="s">
        <v>1121</v>
      </c>
    </row>
    <row r="1642" ht="14.25">
      <c r="N1642" t="s">
        <v>1122</v>
      </c>
    </row>
    <row r="1643" ht="14.25">
      <c r="N1643" t="s">
        <v>1123</v>
      </c>
    </row>
    <row r="1644" ht="14.25">
      <c r="N1644" t="s">
        <v>1124</v>
      </c>
    </row>
    <row r="1645" ht="14.25">
      <c r="N1645" t="s">
        <v>1125</v>
      </c>
    </row>
    <row r="1646" ht="14.25">
      <c r="N1646" t="s">
        <v>1126</v>
      </c>
    </row>
    <row r="1647" ht="14.25">
      <c r="N1647" t="s">
        <v>1127</v>
      </c>
    </row>
    <row r="1648" ht="14.25">
      <c r="N1648" t="s">
        <v>1128</v>
      </c>
    </row>
    <row r="1649" ht="14.25">
      <c r="N1649" t="s">
        <v>1129</v>
      </c>
    </row>
    <row r="1650" ht="14.25">
      <c r="N1650" t="s">
        <v>1130</v>
      </c>
    </row>
    <row r="1651" ht="14.25">
      <c r="N1651" t="s">
        <v>1131</v>
      </c>
    </row>
    <row r="1652" ht="14.25">
      <c r="N1652" t="s">
        <v>1132</v>
      </c>
    </row>
    <row r="1653" ht="14.25">
      <c r="N1653" t="s">
        <v>1133</v>
      </c>
    </row>
    <row r="1654" ht="14.25">
      <c r="N1654" t="s">
        <v>1134</v>
      </c>
    </row>
    <row r="1655" ht="14.25">
      <c r="N1655" t="s">
        <v>1135</v>
      </c>
    </row>
    <row r="1656" ht="14.25">
      <c r="N1656" t="s">
        <v>1136</v>
      </c>
    </row>
    <row r="1657" ht="14.25">
      <c r="N1657" t="s">
        <v>1137</v>
      </c>
    </row>
    <row r="1658" ht="14.25">
      <c r="N1658" t="s">
        <v>1138</v>
      </c>
    </row>
    <row r="1659" ht="14.25">
      <c r="N1659" t="s">
        <v>1139</v>
      </c>
    </row>
    <row r="1660" ht="14.25">
      <c r="N1660" t="s">
        <v>1140</v>
      </c>
    </row>
    <row r="1661" ht="14.25">
      <c r="N1661" t="s">
        <v>1141</v>
      </c>
    </row>
    <row r="1662" ht="14.25">
      <c r="N1662" t="s">
        <v>1142</v>
      </c>
    </row>
    <row r="1663" ht="14.25">
      <c r="N1663" t="s">
        <v>1143</v>
      </c>
    </row>
    <row r="1664" ht="14.25">
      <c r="N1664" t="s">
        <v>1144</v>
      </c>
    </row>
    <row r="1665" ht="14.25">
      <c r="N1665" t="s">
        <v>1145</v>
      </c>
    </row>
    <row r="1666" ht="14.25">
      <c r="N1666" t="s">
        <v>1146</v>
      </c>
    </row>
    <row r="1667" ht="14.25">
      <c r="N1667" t="s">
        <v>1147</v>
      </c>
    </row>
    <row r="1668" ht="14.25">
      <c r="N1668" t="s">
        <v>1148</v>
      </c>
    </row>
    <row r="1669" ht="14.25">
      <c r="N1669" t="s">
        <v>1149</v>
      </c>
    </row>
    <row r="1670" ht="14.25">
      <c r="N1670" t="s">
        <v>1150</v>
      </c>
    </row>
    <row r="1671" ht="14.25">
      <c r="N1671" t="s">
        <v>1151</v>
      </c>
    </row>
    <row r="1672" ht="14.25">
      <c r="N1672" t="s">
        <v>1152</v>
      </c>
    </row>
    <row r="1673" ht="14.25">
      <c r="N1673" t="s">
        <v>1153</v>
      </c>
    </row>
    <row r="1674" ht="14.25">
      <c r="N1674" t="s">
        <v>1154</v>
      </c>
    </row>
    <row r="1675" ht="14.25">
      <c r="N1675" t="s">
        <v>1155</v>
      </c>
    </row>
    <row r="1676" ht="14.25">
      <c r="N1676" t="s">
        <v>1156</v>
      </c>
    </row>
    <row r="1677" ht="14.25">
      <c r="N1677" t="s">
        <v>1157</v>
      </c>
    </row>
    <row r="1678" ht="14.25">
      <c r="N1678" t="s">
        <v>1158</v>
      </c>
    </row>
    <row r="1679" ht="14.25">
      <c r="N1679" t="s">
        <v>1159</v>
      </c>
    </row>
    <row r="1680" ht="14.25">
      <c r="N1680" t="s">
        <v>1160</v>
      </c>
    </row>
    <row r="1681" ht="14.25">
      <c r="N1681" t="s">
        <v>1161</v>
      </c>
    </row>
    <row r="1682" ht="14.25">
      <c r="N1682" t="s">
        <v>1162</v>
      </c>
    </row>
    <row r="1683" ht="14.25">
      <c r="N1683" t="s">
        <v>1163</v>
      </c>
    </row>
    <row r="1684" ht="14.25">
      <c r="N1684" t="s">
        <v>1164</v>
      </c>
    </row>
    <row r="1685" ht="14.25">
      <c r="N1685" t="s">
        <v>1165</v>
      </c>
    </row>
    <row r="1686" ht="14.25">
      <c r="N1686" t="s">
        <v>1166</v>
      </c>
    </row>
    <row r="1687" ht="14.25">
      <c r="N1687" t="s">
        <v>1167</v>
      </c>
    </row>
    <row r="1688" ht="14.25">
      <c r="N1688" t="s">
        <v>1168</v>
      </c>
    </row>
    <row r="1689" ht="14.25">
      <c r="N1689" t="s">
        <v>1169</v>
      </c>
    </row>
    <row r="1690" ht="14.25">
      <c r="N1690" t="s">
        <v>1170</v>
      </c>
    </row>
    <row r="1691" ht="14.25">
      <c r="N1691" t="s">
        <v>1171</v>
      </c>
    </row>
    <row r="1692" ht="14.25">
      <c r="N1692" t="s">
        <v>1172</v>
      </c>
    </row>
    <row r="1693" ht="14.25">
      <c r="N1693" t="s">
        <v>1173</v>
      </c>
    </row>
    <row r="1694" ht="14.25">
      <c r="N1694" t="s">
        <v>1174</v>
      </c>
    </row>
    <row r="1695" ht="14.25">
      <c r="N1695" t="s">
        <v>1175</v>
      </c>
    </row>
    <row r="1696" ht="14.25">
      <c r="N1696" t="s">
        <v>1176</v>
      </c>
    </row>
    <row r="1697" ht="14.25">
      <c r="N1697" t="s">
        <v>1177</v>
      </c>
    </row>
    <row r="1698" ht="14.25">
      <c r="N1698" t="s">
        <v>1178</v>
      </c>
    </row>
    <row r="1699" ht="14.25">
      <c r="N1699" t="s">
        <v>1179</v>
      </c>
    </row>
    <row r="1700" ht="14.25">
      <c r="N1700" t="s">
        <v>1180</v>
      </c>
    </row>
    <row r="1701" ht="14.25">
      <c r="N1701" t="s">
        <v>1181</v>
      </c>
    </row>
    <row r="1702" ht="14.25">
      <c r="N1702" t="s">
        <v>1182</v>
      </c>
    </row>
    <row r="1703" ht="14.25">
      <c r="N1703" t="s">
        <v>1183</v>
      </c>
    </row>
    <row r="1704" ht="14.25">
      <c r="N1704" t="s">
        <v>1184</v>
      </c>
    </row>
    <row r="1705" ht="14.25">
      <c r="N1705" t="s">
        <v>1185</v>
      </c>
    </row>
    <row r="1706" ht="14.25">
      <c r="N1706" t="s">
        <v>2356</v>
      </c>
    </row>
    <row r="1707" ht="14.25">
      <c r="N1707" t="s">
        <v>1186</v>
      </c>
    </row>
    <row r="1708" ht="14.25">
      <c r="N1708" t="s">
        <v>1187</v>
      </c>
    </row>
    <row r="1709" ht="14.25">
      <c r="N1709" t="s">
        <v>1188</v>
      </c>
    </row>
    <row r="1710" ht="14.25">
      <c r="N1710" t="s">
        <v>1189</v>
      </c>
    </row>
    <row r="1711" ht="14.25">
      <c r="N1711" t="s">
        <v>1190</v>
      </c>
    </row>
    <row r="1712" ht="14.25">
      <c r="N1712" t="s">
        <v>1191</v>
      </c>
    </row>
    <row r="1713" ht="14.25">
      <c r="N1713" t="s">
        <v>1192</v>
      </c>
    </row>
    <row r="1714" ht="14.25">
      <c r="N1714" t="s">
        <v>1193</v>
      </c>
    </row>
    <row r="1715" ht="14.25">
      <c r="N1715" t="s">
        <v>1194</v>
      </c>
    </row>
    <row r="1716" ht="14.25">
      <c r="N1716" t="s">
        <v>1195</v>
      </c>
    </row>
    <row r="1717" ht="14.25">
      <c r="N1717" t="s">
        <v>1196</v>
      </c>
    </row>
    <row r="1718" ht="14.25">
      <c r="N1718" t="s">
        <v>1197</v>
      </c>
    </row>
    <row r="1719" ht="14.25">
      <c r="N1719" t="s">
        <v>1198</v>
      </c>
    </row>
    <row r="1720" ht="14.25">
      <c r="N1720" t="s">
        <v>1199</v>
      </c>
    </row>
    <row r="1721" ht="14.25">
      <c r="N1721" t="s">
        <v>1200</v>
      </c>
    </row>
    <row r="1722" ht="14.25">
      <c r="N1722" t="s">
        <v>1201</v>
      </c>
    </row>
    <row r="1723" ht="14.25">
      <c r="N1723" t="s">
        <v>1202</v>
      </c>
    </row>
    <row r="1724" ht="14.25">
      <c r="N1724" t="s">
        <v>1203</v>
      </c>
    </row>
    <row r="1725" ht="14.25">
      <c r="N1725" t="s">
        <v>1204</v>
      </c>
    </row>
    <row r="1726" ht="14.25">
      <c r="N1726" t="s">
        <v>1205</v>
      </c>
    </row>
    <row r="1727" ht="14.25">
      <c r="N1727" t="s">
        <v>1206</v>
      </c>
    </row>
    <row r="1728" ht="14.25">
      <c r="N1728" t="s">
        <v>1207</v>
      </c>
    </row>
    <row r="1729" ht="14.25">
      <c r="N1729" t="s">
        <v>1208</v>
      </c>
    </row>
    <row r="1730" ht="14.25">
      <c r="N1730" t="s">
        <v>1209</v>
      </c>
    </row>
    <row r="1731" ht="14.25">
      <c r="N1731" t="s">
        <v>1210</v>
      </c>
    </row>
    <row r="1732" ht="14.25">
      <c r="N1732" t="s">
        <v>1211</v>
      </c>
    </row>
    <row r="1733" ht="14.25">
      <c r="N1733" t="s">
        <v>1212</v>
      </c>
    </row>
    <row r="1734" ht="14.25">
      <c r="N1734" t="s">
        <v>1213</v>
      </c>
    </row>
    <row r="1735" ht="14.25">
      <c r="N1735" t="s">
        <v>1214</v>
      </c>
    </row>
    <row r="1736" ht="14.25">
      <c r="N1736" t="s">
        <v>1215</v>
      </c>
    </row>
    <row r="1737" ht="14.25">
      <c r="N1737" t="s">
        <v>1216</v>
      </c>
    </row>
    <row r="1738" ht="14.25">
      <c r="N1738" t="s">
        <v>1217</v>
      </c>
    </row>
    <row r="1739" ht="14.25">
      <c r="N1739" t="s">
        <v>1218</v>
      </c>
    </row>
    <row r="1740" ht="14.25">
      <c r="N1740" t="s">
        <v>1219</v>
      </c>
    </row>
    <row r="1741" ht="14.25">
      <c r="N1741" t="s">
        <v>1220</v>
      </c>
    </row>
    <row r="1742" ht="14.25">
      <c r="N1742" t="s">
        <v>1221</v>
      </c>
    </row>
    <row r="1743" ht="14.25">
      <c r="N1743" t="s">
        <v>1222</v>
      </c>
    </row>
    <row r="1744" ht="14.25">
      <c r="N1744" t="s">
        <v>1223</v>
      </c>
    </row>
    <row r="1745" ht="14.25">
      <c r="N1745" t="s">
        <v>1224</v>
      </c>
    </row>
    <row r="1746" ht="14.25">
      <c r="N1746" t="s">
        <v>1225</v>
      </c>
    </row>
    <row r="1747" ht="14.25">
      <c r="N1747" t="s">
        <v>1226</v>
      </c>
    </row>
    <row r="1748" ht="14.25">
      <c r="N1748" t="s">
        <v>1227</v>
      </c>
    </row>
    <row r="1749" ht="14.25">
      <c r="N1749" t="s">
        <v>1228</v>
      </c>
    </row>
    <row r="1750" ht="14.25">
      <c r="N1750" t="s">
        <v>1229</v>
      </c>
    </row>
    <row r="1751" ht="14.25">
      <c r="N1751" t="s">
        <v>1230</v>
      </c>
    </row>
    <row r="1752" ht="14.25">
      <c r="N1752" t="s">
        <v>1231</v>
      </c>
    </row>
    <row r="1753" ht="14.25">
      <c r="N1753" t="s">
        <v>1232</v>
      </c>
    </row>
    <row r="1754" ht="14.25">
      <c r="N1754" t="s">
        <v>1233</v>
      </c>
    </row>
    <row r="1755" ht="14.25">
      <c r="N1755" t="s">
        <v>1234</v>
      </c>
    </row>
    <row r="1756" ht="14.25">
      <c r="N1756" t="s">
        <v>1235</v>
      </c>
    </row>
    <row r="1757" ht="14.25">
      <c r="N1757" t="s">
        <v>1236</v>
      </c>
    </row>
    <row r="1758" ht="14.25">
      <c r="N1758" t="s">
        <v>1237</v>
      </c>
    </row>
    <row r="1759" ht="14.25">
      <c r="N1759" t="s">
        <v>1238</v>
      </c>
    </row>
    <row r="1760" ht="14.25">
      <c r="N1760" t="s">
        <v>1239</v>
      </c>
    </row>
    <row r="1761" ht="14.25">
      <c r="N1761" t="s">
        <v>1240</v>
      </c>
    </row>
    <row r="1762" ht="14.25">
      <c r="N1762" t="s">
        <v>1241</v>
      </c>
    </row>
    <row r="1763" ht="14.25">
      <c r="N1763" t="s">
        <v>1242</v>
      </c>
    </row>
    <row r="1764" ht="14.25">
      <c r="N1764" t="s">
        <v>1243</v>
      </c>
    </row>
    <row r="1765" ht="14.25">
      <c r="N1765" t="s">
        <v>1244</v>
      </c>
    </row>
    <row r="1766" ht="14.25">
      <c r="N1766" t="s">
        <v>1245</v>
      </c>
    </row>
    <row r="1767" ht="14.25">
      <c r="N1767" t="s">
        <v>1246</v>
      </c>
    </row>
    <row r="1768" ht="14.25">
      <c r="N1768" t="s">
        <v>1247</v>
      </c>
    </row>
    <row r="1769" ht="14.25">
      <c r="N1769" t="s">
        <v>1248</v>
      </c>
    </row>
    <row r="1770" ht="14.25">
      <c r="N1770" t="s">
        <v>1249</v>
      </c>
    </row>
    <row r="1771" ht="14.25">
      <c r="N1771" t="s">
        <v>1250</v>
      </c>
    </row>
    <row r="1772" ht="14.25">
      <c r="N1772" t="s">
        <v>1251</v>
      </c>
    </row>
    <row r="1773" ht="14.25">
      <c r="N1773" t="s">
        <v>1252</v>
      </c>
    </row>
    <row r="1774" ht="14.25">
      <c r="N1774" t="s">
        <v>1253</v>
      </c>
    </row>
    <row r="1775" ht="14.25">
      <c r="N1775" t="s">
        <v>1254</v>
      </c>
    </row>
    <row r="1776" ht="14.25">
      <c r="N1776" t="s">
        <v>1255</v>
      </c>
    </row>
    <row r="1777" ht="14.25">
      <c r="N1777" t="s">
        <v>1256</v>
      </c>
    </row>
    <row r="1778" ht="14.25">
      <c r="N1778" t="s">
        <v>1257</v>
      </c>
    </row>
    <row r="1779" ht="14.25">
      <c r="N1779" t="s">
        <v>1258</v>
      </c>
    </row>
    <row r="1780" ht="14.25">
      <c r="N1780" t="s">
        <v>1259</v>
      </c>
    </row>
    <row r="1781" ht="14.25">
      <c r="N1781" t="s">
        <v>1260</v>
      </c>
    </row>
    <row r="1782" ht="14.25">
      <c r="N1782" t="s">
        <v>1261</v>
      </c>
    </row>
    <row r="1783" ht="14.25">
      <c r="N1783" t="s">
        <v>1262</v>
      </c>
    </row>
    <row r="1784" ht="14.25">
      <c r="N1784" t="s">
        <v>1263</v>
      </c>
    </row>
    <row r="1785" ht="14.25">
      <c r="N1785" t="s">
        <v>1264</v>
      </c>
    </row>
    <row r="1786" ht="14.25">
      <c r="N1786" t="s">
        <v>1265</v>
      </c>
    </row>
    <row r="1787" ht="14.25">
      <c r="N1787" t="s">
        <v>1266</v>
      </c>
    </row>
    <row r="1788" ht="14.25">
      <c r="N1788" t="s">
        <v>1267</v>
      </c>
    </row>
    <row r="1789" ht="14.25">
      <c r="N1789" t="s">
        <v>1268</v>
      </c>
    </row>
    <row r="1790" ht="14.25">
      <c r="N1790" t="s">
        <v>1269</v>
      </c>
    </row>
    <row r="1791" ht="14.25">
      <c r="N1791" t="s">
        <v>1270</v>
      </c>
    </row>
    <row r="1792" ht="14.25">
      <c r="N1792" t="s">
        <v>1271</v>
      </c>
    </row>
    <row r="1793" ht="14.25">
      <c r="N1793" t="s">
        <v>1272</v>
      </c>
    </row>
    <row r="1794" ht="14.25">
      <c r="N1794" t="s">
        <v>1273</v>
      </c>
    </row>
    <row r="1795" ht="14.25">
      <c r="N1795" t="s">
        <v>1274</v>
      </c>
    </row>
    <row r="1796" ht="14.25">
      <c r="N1796" t="s">
        <v>1275</v>
      </c>
    </row>
    <row r="1797" ht="14.25">
      <c r="N1797" t="s">
        <v>1276</v>
      </c>
    </row>
    <row r="1798" ht="14.25">
      <c r="N1798" t="s">
        <v>1277</v>
      </c>
    </row>
    <row r="1799" ht="14.25">
      <c r="N1799" t="s">
        <v>1278</v>
      </c>
    </row>
    <row r="1800" ht="14.25">
      <c r="N1800" t="s">
        <v>1279</v>
      </c>
    </row>
    <row r="1801" ht="14.25">
      <c r="N1801" t="s">
        <v>1280</v>
      </c>
    </row>
    <row r="1802" ht="14.25">
      <c r="N1802" t="s">
        <v>1281</v>
      </c>
    </row>
    <row r="1803" ht="14.25">
      <c r="N1803" t="s">
        <v>1282</v>
      </c>
    </row>
    <row r="1804" ht="14.25">
      <c r="N1804" t="s">
        <v>1283</v>
      </c>
    </row>
    <row r="1805" ht="14.25">
      <c r="N1805" t="s">
        <v>1284</v>
      </c>
    </row>
    <row r="1806" ht="14.25">
      <c r="N1806" t="s">
        <v>1285</v>
      </c>
    </row>
    <row r="1807" ht="14.25">
      <c r="N1807" t="s">
        <v>1286</v>
      </c>
    </row>
    <row r="1808" ht="14.25">
      <c r="N1808" t="s">
        <v>1287</v>
      </c>
    </row>
    <row r="1809" ht="14.25">
      <c r="N1809" t="s">
        <v>1288</v>
      </c>
    </row>
    <row r="1810" ht="14.25">
      <c r="N1810" t="s">
        <v>1289</v>
      </c>
    </row>
    <row r="1811" ht="14.25">
      <c r="N1811" t="s">
        <v>1290</v>
      </c>
    </row>
    <row r="1812" ht="14.25">
      <c r="N1812" t="s">
        <v>1291</v>
      </c>
    </row>
    <row r="1813" ht="14.25">
      <c r="N1813" t="s">
        <v>1292</v>
      </c>
    </row>
    <row r="1814" ht="14.25">
      <c r="N1814" t="s">
        <v>1293</v>
      </c>
    </row>
    <row r="1815" ht="14.25">
      <c r="N1815" t="s">
        <v>1294</v>
      </c>
    </row>
    <row r="1816" ht="14.25">
      <c r="N1816" t="s">
        <v>1295</v>
      </c>
    </row>
    <row r="1817" ht="14.25">
      <c r="N1817" t="s">
        <v>1296</v>
      </c>
    </row>
    <row r="1818" ht="14.25">
      <c r="N1818" t="s">
        <v>1297</v>
      </c>
    </row>
    <row r="1819" ht="14.25">
      <c r="N1819" t="s">
        <v>1298</v>
      </c>
    </row>
    <row r="1820" ht="14.25">
      <c r="N1820" t="s">
        <v>1299</v>
      </c>
    </row>
    <row r="1821" ht="14.25">
      <c r="N1821" t="s">
        <v>1300</v>
      </c>
    </row>
    <row r="1822" ht="14.25">
      <c r="N1822" t="s">
        <v>1301</v>
      </c>
    </row>
    <row r="1823" ht="14.25">
      <c r="N1823" t="s">
        <v>1302</v>
      </c>
    </row>
    <row r="1824" ht="14.25">
      <c r="N1824" t="s">
        <v>1303</v>
      </c>
    </row>
    <row r="1825" ht="14.25">
      <c r="N1825" t="s">
        <v>1304</v>
      </c>
    </row>
    <row r="1826" ht="14.25">
      <c r="N1826" t="s">
        <v>1305</v>
      </c>
    </row>
    <row r="1827" ht="14.25">
      <c r="N1827" t="s">
        <v>1306</v>
      </c>
    </row>
    <row r="1828" ht="14.25">
      <c r="N1828" t="s">
        <v>1307</v>
      </c>
    </row>
    <row r="1829" ht="14.25">
      <c r="N1829" t="s">
        <v>1462</v>
      </c>
    </row>
    <row r="1830" ht="14.25">
      <c r="N1830" t="s">
        <v>1308</v>
      </c>
    </row>
    <row r="1831" ht="14.25">
      <c r="N1831" t="s">
        <v>1309</v>
      </c>
    </row>
    <row r="1832" ht="14.25">
      <c r="N1832" t="s">
        <v>1310</v>
      </c>
    </row>
    <row r="1833" ht="14.25">
      <c r="N1833" t="s">
        <v>1311</v>
      </c>
    </row>
    <row r="1834" ht="14.25">
      <c r="N1834" t="s">
        <v>1312</v>
      </c>
    </row>
    <row r="1835" ht="14.25">
      <c r="N1835" t="s">
        <v>1313</v>
      </c>
    </row>
    <row r="1836" ht="14.25">
      <c r="N1836" t="s">
        <v>1314</v>
      </c>
    </row>
    <row r="1837" ht="14.25">
      <c r="N1837" t="s">
        <v>1315</v>
      </c>
    </row>
    <row r="1838" ht="14.25">
      <c r="N1838" t="s">
        <v>1316</v>
      </c>
    </row>
    <row r="1839" ht="14.25">
      <c r="N1839" t="s">
        <v>1317</v>
      </c>
    </row>
    <row r="1840" ht="14.25">
      <c r="N1840" t="s">
        <v>1318</v>
      </c>
    </row>
    <row r="1841" ht="14.25">
      <c r="N1841" t="s">
        <v>1319</v>
      </c>
    </row>
    <row r="1842" ht="14.25">
      <c r="N1842" t="s">
        <v>1320</v>
      </c>
    </row>
    <row r="1843" ht="14.25">
      <c r="N1843" t="s">
        <v>1321</v>
      </c>
    </row>
    <row r="1844" ht="14.25">
      <c r="N1844" t="s">
        <v>1322</v>
      </c>
    </row>
    <row r="1845" ht="14.25">
      <c r="N1845" t="s">
        <v>1323</v>
      </c>
    </row>
    <row r="1846" ht="14.25">
      <c r="N1846" t="s">
        <v>1324</v>
      </c>
    </row>
    <row r="1847" ht="14.25">
      <c r="N1847" t="s">
        <v>1325</v>
      </c>
    </row>
    <row r="1848" ht="14.25">
      <c r="N1848" t="s">
        <v>1326</v>
      </c>
    </row>
    <row r="1849" ht="14.25">
      <c r="N1849" t="s">
        <v>1327</v>
      </c>
    </row>
    <row r="1850" ht="14.25">
      <c r="N1850" t="s">
        <v>1328</v>
      </c>
    </row>
    <row r="1851" ht="14.25">
      <c r="N1851" t="s">
        <v>1329</v>
      </c>
    </row>
    <row r="1852" ht="14.25">
      <c r="N1852" t="s">
        <v>1330</v>
      </c>
    </row>
    <row r="1853" ht="14.25">
      <c r="N1853" t="s">
        <v>1331</v>
      </c>
    </row>
    <row r="1854" ht="14.25">
      <c r="N1854" t="s">
        <v>1332</v>
      </c>
    </row>
    <row r="1855" ht="14.25">
      <c r="N1855" t="s">
        <v>1333</v>
      </c>
    </row>
    <row r="1856" ht="14.25">
      <c r="N1856" t="s">
        <v>1334</v>
      </c>
    </row>
    <row r="1857" ht="14.25">
      <c r="N1857" t="s">
        <v>1335</v>
      </c>
    </row>
    <row r="1858" ht="14.25">
      <c r="N1858" t="s">
        <v>1336</v>
      </c>
    </row>
    <row r="1859" ht="14.25">
      <c r="N1859" t="s">
        <v>1337</v>
      </c>
    </row>
    <row r="1860" ht="14.25">
      <c r="N1860" t="s">
        <v>1338</v>
      </c>
    </row>
    <row r="1861" ht="14.25">
      <c r="N1861" t="s">
        <v>1339</v>
      </c>
    </row>
    <row r="1862" ht="14.25">
      <c r="N1862" t="s">
        <v>1340</v>
      </c>
    </row>
    <row r="1863" ht="14.25">
      <c r="N1863" t="s">
        <v>1341</v>
      </c>
    </row>
    <row r="1864" ht="14.25">
      <c r="N1864" t="s">
        <v>1342</v>
      </c>
    </row>
    <row r="1865" ht="14.25">
      <c r="N1865" t="s">
        <v>1343</v>
      </c>
    </row>
    <row r="1866" ht="14.25">
      <c r="N1866" t="s">
        <v>1344</v>
      </c>
    </row>
    <row r="1867" ht="14.25">
      <c r="N1867" t="s">
        <v>1345</v>
      </c>
    </row>
    <row r="1868" ht="14.25">
      <c r="N1868" t="s">
        <v>1346</v>
      </c>
    </row>
    <row r="1869" ht="14.25">
      <c r="N1869" t="s">
        <v>1347</v>
      </c>
    </row>
    <row r="1870" ht="14.25">
      <c r="N1870" t="s">
        <v>1348</v>
      </c>
    </row>
    <row r="1871" ht="14.25">
      <c r="N1871" t="s">
        <v>1349</v>
      </c>
    </row>
    <row r="1872" ht="14.25">
      <c r="N1872" t="s">
        <v>1350</v>
      </c>
    </row>
    <row r="1873" ht="14.25">
      <c r="N1873" t="s">
        <v>1351</v>
      </c>
    </row>
    <row r="1874" ht="14.25">
      <c r="N1874" t="s">
        <v>1352</v>
      </c>
    </row>
    <row r="1875" ht="14.25">
      <c r="N1875" t="s">
        <v>1353</v>
      </c>
    </row>
    <row r="1876" ht="14.25">
      <c r="N1876" t="s">
        <v>1354</v>
      </c>
    </row>
    <row r="1877" ht="14.25">
      <c r="N1877" t="s">
        <v>1355</v>
      </c>
    </row>
    <row r="1878" ht="14.25">
      <c r="N1878" t="s">
        <v>1356</v>
      </c>
    </row>
    <row r="1879" ht="14.25">
      <c r="N1879" t="s">
        <v>1357</v>
      </c>
    </row>
    <row r="1880" ht="14.25">
      <c r="N1880" t="s">
        <v>1358</v>
      </c>
    </row>
    <row r="1881" ht="14.25">
      <c r="N1881" t="s">
        <v>1359</v>
      </c>
    </row>
    <row r="1882" ht="14.25">
      <c r="N1882" t="s">
        <v>1360</v>
      </c>
    </row>
    <row r="1883" ht="14.25">
      <c r="N1883" t="s">
        <v>1361</v>
      </c>
    </row>
    <row r="1884" ht="14.25">
      <c r="N1884" t="s">
        <v>1362</v>
      </c>
    </row>
    <row r="1885" ht="14.25">
      <c r="N1885" t="s">
        <v>1363</v>
      </c>
    </row>
    <row r="1886" ht="14.25">
      <c r="N1886" t="s">
        <v>1364</v>
      </c>
    </row>
    <row r="1887" ht="14.25">
      <c r="N1887" t="s">
        <v>1365</v>
      </c>
    </row>
    <row r="1888" ht="14.25">
      <c r="N1888" t="s">
        <v>1366</v>
      </c>
    </row>
    <row r="1889" ht="14.25">
      <c r="N1889" t="s">
        <v>1367</v>
      </c>
    </row>
    <row r="1890" ht="14.25">
      <c r="N1890" t="s">
        <v>1368</v>
      </c>
    </row>
    <row r="1891" ht="14.25">
      <c r="N1891" t="s">
        <v>1369</v>
      </c>
    </row>
    <row r="1892" ht="14.25">
      <c r="N1892" t="s">
        <v>1370</v>
      </c>
    </row>
    <row r="1893" ht="14.25">
      <c r="N1893" t="s">
        <v>1371</v>
      </c>
    </row>
    <row r="1894" ht="14.25">
      <c r="N1894" t="s">
        <v>1372</v>
      </c>
    </row>
    <row r="1895" ht="14.25">
      <c r="N1895" t="s">
        <v>1373</v>
      </c>
    </row>
    <row r="1896" ht="14.25">
      <c r="N1896" t="s">
        <v>1374</v>
      </c>
    </row>
    <row r="1897" ht="14.25">
      <c r="N1897" t="s">
        <v>1375</v>
      </c>
    </row>
    <row r="1898" ht="14.25">
      <c r="N1898" t="s">
        <v>1376</v>
      </c>
    </row>
    <row r="1899" ht="14.25">
      <c r="N1899" t="s">
        <v>1377</v>
      </c>
    </row>
    <row r="1900" ht="14.25">
      <c r="N1900" t="s">
        <v>1378</v>
      </c>
    </row>
    <row r="1901" ht="14.25">
      <c r="N1901" t="s">
        <v>1379</v>
      </c>
    </row>
    <row r="1902" ht="14.25">
      <c r="N1902" t="s">
        <v>1380</v>
      </c>
    </row>
    <row r="1903" ht="14.25">
      <c r="N1903" t="s">
        <v>1381</v>
      </c>
    </row>
    <row r="1904" ht="14.25">
      <c r="N1904" t="s">
        <v>1382</v>
      </c>
    </row>
    <row r="1905" ht="14.25">
      <c r="N1905" t="s">
        <v>1383</v>
      </c>
    </row>
    <row r="1906" ht="14.25">
      <c r="N1906" t="s">
        <v>1384</v>
      </c>
    </row>
    <row r="1907" ht="14.25">
      <c r="N1907" t="s">
        <v>1385</v>
      </c>
    </row>
    <row r="1908" ht="14.25">
      <c r="N1908" t="s">
        <v>1386</v>
      </c>
    </row>
    <row r="1909" ht="14.25">
      <c r="N1909" t="s">
        <v>1387</v>
      </c>
    </row>
    <row r="1910" ht="14.25">
      <c r="N1910" t="s">
        <v>1388</v>
      </c>
    </row>
    <row r="1911" ht="14.25">
      <c r="N1911" t="s">
        <v>1389</v>
      </c>
    </row>
    <row r="1912" ht="14.25">
      <c r="N1912" t="s">
        <v>1390</v>
      </c>
    </row>
    <row r="1913" ht="14.25">
      <c r="N1913" t="s">
        <v>1391</v>
      </c>
    </row>
    <row r="1914" ht="14.25">
      <c r="N1914" t="s">
        <v>1392</v>
      </c>
    </row>
    <row r="1915" ht="14.25">
      <c r="N1915" t="s">
        <v>1393</v>
      </c>
    </row>
    <row r="1916" ht="14.25">
      <c r="N1916" t="s">
        <v>1394</v>
      </c>
    </row>
    <row r="1917" ht="14.25">
      <c r="N1917" t="s">
        <v>1395</v>
      </c>
    </row>
    <row r="1918" ht="14.25">
      <c r="N1918" t="s">
        <v>1396</v>
      </c>
    </row>
    <row r="1919" ht="14.25">
      <c r="N1919" t="s">
        <v>1397</v>
      </c>
    </row>
    <row r="1920" ht="14.25">
      <c r="N1920" t="s">
        <v>1398</v>
      </c>
    </row>
    <row r="1921" ht="14.25">
      <c r="N1921" t="s">
        <v>1399</v>
      </c>
    </row>
    <row r="1922" ht="14.25">
      <c r="N1922" t="s">
        <v>1463</v>
      </c>
    </row>
    <row r="1923" ht="14.25">
      <c r="N1923" t="s">
        <v>1400</v>
      </c>
    </row>
    <row r="1924" ht="14.25">
      <c r="N1924" t="s">
        <v>1401</v>
      </c>
    </row>
    <row r="1925" ht="14.25">
      <c r="N1925" t="s">
        <v>1402</v>
      </c>
    </row>
    <row r="1926" ht="14.25">
      <c r="N1926" t="s">
        <v>1403</v>
      </c>
    </row>
    <row r="1927" ht="14.25">
      <c r="N1927" t="s">
        <v>1404</v>
      </c>
    </row>
    <row r="1928" ht="14.25">
      <c r="N1928" t="s">
        <v>1405</v>
      </c>
    </row>
    <row r="1929" ht="14.25">
      <c r="N1929" t="s">
        <v>1406</v>
      </c>
    </row>
    <row r="1930" ht="14.25">
      <c r="N1930" t="s">
        <v>1407</v>
      </c>
    </row>
    <row r="1931" ht="14.25">
      <c r="N1931" t="s">
        <v>1408</v>
      </c>
    </row>
    <row r="1932" ht="14.25">
      <c r="N1932" t="s">
        <v>1409</v>
      </c>
    </row>
    <row r="1933" ht="14.25">
      <c r="N1933" t="s">
        <v>1410</v>
      </c>
    </row>
    <row r="1934" ht="14.25">
      <c r="N1934" t="s">
        <v>1411</v>
      </c>
    </row>
    <row r="1935" ht="14.25">
      <c r="N1935" t="s">
        <v>1412</v>
      </c>
    </row>
    <row r="1936" ht="14.25">
      <c r="N1936" t="s">
        <v>1413</v>
      </c>
    </row>
    <row r="1937" ht="14.25">
      <c r="N1937" t="s">
        <v>1414</v>
      </c>
    </row>
    <row r="1938" ht="14.25">
      <c r="N1938" t="s">
        <v>1415</v>
      </c>
    </row>
    <row r="1939" ht="14.25">
      <c r="N1939" t="s">
        <v>1416</v>
      </c>
    </row>
    <row r="1940" ht="14.25">
      <c r="N1940" t="s">
        <v>1417</v>
      </c>
    </row>
    <row r="1941" ht="14.25">
      <c r="N1941" t="s">
        <v>1418</v>
      </c>
    </row>
    <row r="1942" ht="14.25">
      <c r="N1942" t="s">
        <v>1419</v>
      </c>
    </row>
    <row r="1943" ht="14.25">
      <c r="N1943" t="s">
        <v>1464</v>
      </c>
    </row>
    <row r="1944" ht="14.25">
      <c r="N1944" t="s">
        <v>1420</v>
      </c>
    </row>
    <row r="1945" ht="14.25">
      <c r="N1945" t="s">
        <v>1421</v>
      </c>
    </row>
    <row r="1946" ht="14.25">
      <c r="N1946" t="s">
        <v>1422</v>
      </c>
    </row>
    <row r="1947" ht="14.25">
      <c r="N1947" t="s">
        <v>1423</v>
      </c>
    </row>
    <row r="1948" ht="14.25">
      <c r="N1948" t="s">
        <v>1465</v>
      </c>
    </row>
    <row r="1949" ht="14.25">
      <c r="N1949" t="s">
        <v>1424</v>
      </c>
    </row>
    <row r="1950" ht="14.25">
      <c r="N1950" t="s">
        <v>1425</v>
      </c>
    </row>
    <row r="1951" ht="14.25">
      <c r="N1951" t="s">
        <v>1426</v>
      </c>
    </row>
    <row r="1952" ht="14.25">
      <c r="N1952" t="s">
        <v>1427</v>
      </c>
    </row>
    <row r="1953" ht="14.25">
      <c r="N1953" t="s">
        <v>1428</v>
      </c>
    </row>
    <row r="1954" ht="14.25">
      <c r="N1954" t="s">
        <v>1429</v>
      </c>
    </row>
    <row r="1955" ht="14.25">
      <c r="N1955" t="s">
        <v>1430</v>
      </c>
    </row>
    <row r="1956" ht="14.25">
      <c r="N1956" t="s">
        <v>1431</v>
      </c>
    </row>
    <row r="1957" ht="14.25">
      <c r="N1957" t="s">
        <v>1432</v>
      </c>
    </row>
    <row r="1958" ht="14.25">
      <c r="N1958" t="s">
        <v>1433</v>
      </c>
    </row>
    <row r="1959" ht="14.25">
      <c r="N1959" t="s">
        <v>1434</v>
      </c>
    </row>
    <row r="1960" ht="14.25">
      <c r="N1960" t="s">
        <v>1435</v>
      </c>
    </row>
    <row r="1961" ht="14.25">
      <c r="N1961" t="s">
        <v>1436</v>
      </c>
    </row>
    <row r="1962" ht="14.25">
      <c r="N1962" t="s">
        <v>1437</v>
      </c>
    </row>
    <row r="1963" ht="14.25">
      <c r="N1963" t="s">
        <v>1438</v>
      </c>
    </row>
    <row r="1964" ht="14.25">
      <c r="N1964" t="s">
        <v>1439</v>
      </c>
    </row>
    <row r="1965" ht="14.25">
      <c r="N1965" t="s">
        <v>1440</v>
      </c>
    </row>
    <row r="1966" ht="14.25">
      <c r="N1966" t="s">
        <v>1441</v>
      </c>
    </row>
    <row r="1967" ht="14.25">
      <c r="N1967" t="s">
        <v>1442</v>
      </c>
    </row>
    <row r="1968" ht="14.25">
      <c r="N1968" t="s">
        <v>1443</v>
      </c>
    </row>
    <row r="1969" ht="14.25">
      <c r="N1969" t="s">
        <v>1444</v>
      </c>
    </row>
    <row r="1970" ht="14.25">
      <c r="N1970">
        <v>0</v>
      </c>
    </row>
  </sheetData>
  <mergeCells count="4">
    <mergeCell ref="A1:M1"/>
    <mergeCell ref="A8:A11"/>
    <mergeCell ref="A12:A13"/>
    <mergeCell ref="A15:A19"/>
  </mergeCells>
  <conditionalFormatting sqref="B5:B68">
    <cfRule type="expression" priority="1" dxfId="0" stopIfTrue="1">
      <formula>B5=$A$4</formula>
    </cfRule>
    <cfRule type="expression" priority="2" dxfId="1" stopIfTrue="1">
      <formula>B5=$A$6</formula>
    </cfRule>
    <cfRule type="expression" priority="3" dxfId="2" stopIfTrue="1">
      <formula>AND($P$3=0,COUNTIF($C$4:$M$68,B5)&gt;=1)</formula>
    </cfRule>
  </conditionalFormatting>
  <conditionalFormatting sqref="C4:M68">
    <cfRule type="expression" priority="4" dxfId="0" stopIfTrue="1">
      <formula>C4=$A$4</formula>
    </cfRule>
    <cfRule type="expression" priority="5" dxfId="1" stopIfTrue="1">
      <formula>C4=$A$6</formula>
    </cfRule>
    <cfRule type="expression" priority="6" dxfId="2" stopIfTrue="1">
      <formula>AND($P$3=0,COUNTIF($B$4:$B$68,C4)=1)</formula>
    </cfRule>
  </conditionalFormatting>
  <conditionalFormatting sqref="B4">
    <cfRule type="expression" priority="7" dxfId="0" stopIfTrue="1">
      <formula>B4=$A$4</formula>
    </cfRule>
    <cfRule type="expression" priority="8" dxfId="1" stopIfTrue="1">
      <formula>B4=$A$6</formula>
    </cfRule>
    <cfRule type="expression" priority="9" dxfId="2" stopIfTrue="1">
      <formula>AND($P$3=0,COUNTIF($C$4:$M$68,B4)&gt;=1)</formula>
    </cfRule>
  </conditionalFormatting>
  <dataValidations count="3">
    <dataValidation type="list" allowBlank="1" showInputMessage="1" showErrorMessage="1" sqref="A4 A6">
      <formula1>N:N</formula1>
    </dataValidation>
    <dataValidation type="whole" allowBlank="1" showInputMessage="1" showErrorMessage="1" sqref="A17">
      <formula1>1</formula1>
      <formula2>MIN(HH1:HH2)</formula2>
    </dataValidation>
    <dataValidation type="whole" allowBlank="1" showInputMessage="1" showErrorMessage="1" sqref="A14">
      <formula1>1</formula1>
      <formula2>MIN(P1:P2)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wenoi</dc:creator>
  <cp:keywords/>
  <dc:description/>
  <cp:lastModifiedBy>wenoi</cp:lastModifiedBy>
  <dcterms:created xsi:type="dcterms:W3CDTF">2002-10-20T06:27:38Z</dcterms:created>
  <dcterms:modified xsi:type="dcterms:W3CDTF">2002-12-30T13:09:12Z</dcterms:modified>
  <cp:category/>
  <cp:version/>
  <cp:contentType/>
  <cp:contentStatus/>
</cp:coreProperties>
</file>